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" sheetId="1" r:id="rId1"/>
  </sheets>
  <definedNames>
    <definedName name="_xlnm.Print_Area" localSheetId="0">'3'!$A$1:$O$44</definedName>
  </definedNames>
  <calcPr fullCalcOnLoad="1"/>
</workbook>
</file>

<file path=xl/sharedStrings.xml><?xml version="1.0" encoding="utf-8"?>
<sst xmlns="http://schemas.openxmlformats.org/spreadsheetml/2006/main" count="105" uniqueCount="88">
  <si>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</si>
  <si>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</si>
  <si>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</si>
  <si>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</si>
  <si>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</si>
  <si>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</si>
  <si>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nakłady finansowe</t>
  </si>
  <si>
    <t>wydatki poniesione do 31.12.2008 r.</t>
  </si>
  <si>
    <t>Planowane wydatki</t>
  </si>
  <si>
    <t>Jednostka org. realizująca zadanie lub koordynująca program</t>
  </si>
  <si>
    <t>rok budżetowy 2009 (8+9+10+11)</t>
  </si>
  <si>
    <t>w tym źródła finansowania</t>
  </si>
  <si>
    <t>2011 r.</t>
  </si>
  <si>
    <t>wydatki do poniesienia po 2011 roku</t>
  </si>
  <si>
    <t>dochody własne jst</t>
  </si>
  <si>
    <t>kredyty
i pożyczki</t>
  </si>
  <si>
    <t>dotacje i środki pochodzące z innych  źr.*</t>
  </si>
  <si>
    <t>środki wymienione
w art. 5 ust. 1 pkt 2 i 3 u.f.p.</t>
  </si>
  <si>
    <t>"Przebudowa drogi powiatowej nr 0612T (15915) Rzepin - Dąbrowa "
2006-2010</t>
  </si>
  <si>
    <t>Zarząd Powiatu 
Zarząd Dróg Powiatowych</t>
  </si>
  <si>
    <t>2.</t>
  </si>
  <si>
    <t>"Przebudowa drogi powiatowej nr 0608 T (15910) Siekierno - Radkowice - Rzepin na odcinku Bronkowice - Rzepin" 2005-2014</t>
  </si>
  <si>
    <t xml:space="preserve">A.  896 816
B.  523 143
C. 
D. </t>
  </si>
  <si>
    <t>3.</t>
  </si>
  <si>
    <t>"Przebudowa drogi powiatowej nr 0598 T (15898) Dąbrowa Dolna - Grabków - Bostów na odcinku Grabków- Bostów" 2005 - 2014</t>
  </si>
  <si>
    <t xml:space="preserve">A. 801 669     
B. 467 641
C.
D. </t>
  </si>
  <si>
    <t>4.</t>
  </si>
  <si>
    <t>"Przebudowa drogi powiatowej nr 0563 T Mirzec - Wąchock"
2003-2014</t>
  </si>
  <si>
    <t>A.    994 464
B.     500 172
C.
D.</t>
  </si>
  <si>
    <t>5.</t>
  </si>
  <si>
    <t>A.
B.  100 000
C.
D.</t>
  </si>
  <si>
    <t>6.</t>
  </si>
  <si>
    <t>7.</t>
  </si>
  <si>
    <t>"Rozbudowa ciągu drogi powiatowej 0617 T (15921) Starachowice - Lubienia odcinek od drogi nr 42 do ulicy Krańcowej" 2007 - 2015</t>
  </si>
  <si>
    <t>8.</t>
  </si>
  <si>
    <t>"Budowa i przebudowa zatok autobusowych na drogach  powiatowych Powiatu Starachowickiego"</t>
  </si>
  <si>
    <t xml:space="preserve">A.      
B.
C.
D. </t>
  </si>
  <si>
    <t>9.</t>
  </si>
  <si>
    <t>"Rozbudowa głównego układu komunikacyjnego dróg powiatowych na terenie miasta Starachowice w nawiązaniu do istniejącej sieci dróg krajowych i wojewódzkich oraz połączeń z Gminami Powiatu"
2008-2013</t>
  </si>
  <si>
    <t>10.</t>
  </si>
  <si>
    <t>Przebudowa drogi powiatowej nr 0603 T Szerzawy – Chybice- Wieloborowice -Szarotka 2009-2013</t>
  </si>
  <si>
    <t>Razem dział 600:</t>
  </si>
  <si>
    <t>Rozbudowa infrastruktury informatycznej JST - Elektroniczny obieg dokumentów</t>
  </si>
  <si>
    <t xml:space="preserve">A.  54 600      
B.
C.
D. </t>
  </si>
  <si>
    <t>Starostwo Powiatowe</t>
  </si>
  <si>
    <t>Razem dział 720:</t>
  </si>
  <si>
    <t xml:space="preserve">Budowa boiska sportowego w Zespole Szkół Zawodowych Nr 2 w Starachowicach </t>
  </si>
  <si>
    <t xml:space="preserve">    Razem dział 801:</t>
  </si>
  <si>
    <t>Rozbudowa Szpitala Miejskiego w Starachowicach projekt "Wyposażenie Szpitala Miejskiego w Starachowicach"</t>
  </si>
  <si>
    <t xml:space="preserve">A. 4 791560     
B.
C.
D. </t>
  </si>
  <si>
    <t>Powiat Starachowicki 
ZOI</t>
  </si>
  <si>
    <t xml:space="preserve">Rozbudowa Oddziału Zakaźnego Szpitala Miejskiego w Starachowicach </t>
  </si>
  <si>
    <t>Razem dział 851:</t>
  </si>
  <si>
    <t>15.</t>
  </si>
  <si>
    <t>"Modernizacja budynku Specjalnego Ośrodka Szkolno-Wychowawczego w Starachowicach"</t>
  </si>
  <si>
    <t>Razem dział: 854:</t>
  </si>
  <si>
    <t>,,Odbudowa  linii wąskotorowej Starachowice Wschodnie Wąskotorowe - Iłża na odcinku od 11,514 km do 13,249 km Lubienia-Marcule Nadleśnictwo"</t>
  </si>
  <si>
    <t>Razem dział 921:</t>
  </si>
  <si>
    <t>Ogółem</t>
  </si>
  <si>
    <t>x</t>
  </si>
  <si>
    <t>* Wybrać odpowiednie oznaczenie źródła finansowania:</t>
  </si>
  <si>
    <t>** Środki własne do refundacji przez Unię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</si>
  <si>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</si>
  <si>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</si>
  <si>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</si>
  <si>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</si>
  <si>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"Rozbudowa drogi powiatowej nr 0625 T (15929) Krynki - Brody
2008-2012</t>
  </si>
  <si>
    <t xml:space="preserve">A.  825 035 
B.  441 970
C. 
D. </t>
  </si>
  <si>
    <t>12.</t>
  </si>
  <si>
    <t>13.</t>
  </si>
  <si>
    <t>14.</t>
  </si>
  <si>
    <t>16.</t>
  </si>
  <si>
    <t>17.</t>
  </si>
  <si>
    <t>18.</t>
  </si>
  <si>
    <t>Informatyzacja Starostwa Powiatowego w Starachowicach</t>
  </si>
  <si>
    <t>Razem dział 750:</t>
  </si>
  <si>
    <t>A.                   B.                    C.                   D.</t>
  </si>
  <si>
    <t>A.                   B.                          C.                       D.</t>
  </si>
  <si>
    <t xml:space="preserve">A. 600756    
B.
C.
D. </t>
  </si>
  <si>
    <t xml:space="preserve">2010 r. </t>
  </si>
  <si>
    <t>"Przebudowa drogi powiatowej nr 0567T (15862) Tychów Stary-Ostrożanka-Małyszyn gr. woj. świętokrzyskiego (Pastwiska)" 2009-2014</t>
  </si>
  <si>
    <t xml:space="preserve">A.  620.117    
B.  657 401
C.
D. </t>
  </si>
  <si>
    <t>Rady Powiatu w Starachowicach</t>
  </si>
  <si>
    <t>A.  130 000
B.  153 720
C.
D.</t>
  </si>
  <si>
    <t>11.</t>
  </si>
  <si>
    <t>Budowa Sali gimnastycznej w I Liceum Ogólnokształcącym w Starachowicach</t>
  </si>
  <si>
    <t>Załącznik nr 4 do Uchwały nr XXXIX/294/2009</t>
  </si>
  <si>
    <t>z dnia 29 - października - 2009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</si>
</sst>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b/>
      <sz val="11"/>
      <name val="Bookman Old Style"/>
      <family val="1"/>
    </font>
    <font>
      <sz val="6"/>
      <name val="Bookman Old Style"/>
      <family val="1"/>
    </font>
    <font>
      <sz val="14"/>
      <name val="Bookman Old Style"/>
      <family val="1"/>
    </font>
    <font>
      <sz val="18"/>
      <name val="Bookman Old Style"/>
      <family val="1"/>
    </font>
    <font>
      <sz val="16"/>
      <name val="Bookman Old Style"/>
      <family val="1"/>
    </font>
    <font>
      <b/>
      <i/>
      <sz val="14"/>
      <name val="Bookman Old Style"/>
      <family val="1"/>
    </font>
    <font>
      <b/>
      <i/>
      <sz val="18"/>
      <name val="Bookman Old Style"/>
      <family val="1"/>
    </font>
    <font>
      <b/>
      <i/>
      <sz val="16"/>
      <name val="Bookman Old Style"/>
      <family val="1"/>
    </font>
    <font>
      <b/>
      <sz val="16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3" fontId="33" fillId="0" borderId="11" xfId="0" applyNumberFormat="1" applyFont="1" applyBorder="1" applyAlignment="1">
      <alignment vertical="center"/>
    </xf>
    <xf numFmtId="3" fontId="33" fillId="0" borderId="11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3" fontId="33" fillId="0" borderId="12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3" fontId="33" fillId="0" borderId="12" xfId="0" applyNumberFormat="1" applyFont="1" applyBorder="1" applyAlignment="1">
      <alignment horizontal="right" vertical="center"/>
    </xf>
    <xf numFmtId="3" fontId="36" fillId="0" borderId="13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3" fontId="36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3" fontId="33" fillId="0" borderId="18" xfId="0" applyNumberFormat="1" applyFont="1" applyBorder="1" applyAlignment="1">
      <alignment vertical="center"/>
    </xf>
    <xf numFmtId="3" fontId="33" fillId="0" borderId="19" xfId="0" applyNumberFormat="1" applyFont="1" applyBorder="1" applyAlignment="1">
      <alignment vertical="center"/>
    </xf>
    <xf numFmtId="3" fontId="32" fillId="0" borderId="18" xfId="0" applyNumberFormat="1" applyFont="1" applyBorder="1" applyAlignment="1">
      <alignment vertical="center" wrapText="1"/>
    </xf>
    <xf numFmtId="3" fontId="33" fillId="0" borderId="17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5" fillId="0" borderId="20" xfId="0" applyFont="1" applyBorder="1" applyAlignment="1">
      <alignment horizontal="center" vertical="center"/>
    </xf>
    <xf numFmtId="3" fontId="36" fillId="0" borderId="21" xfId="0" applyNumberFormat="1" applyFont="1" applyBorder="1" applyAlignment="1">
      <alignment vertical="center"/>
    </xf>
    <xf numFmtId="3" fontId="35" fillId="0" borderId="21" xfId="0" applyNumberFormat="1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left" vertical="center" wrapText="1"/>
    </xf>
    <xf numFmtId="3" fontId="33" fillId="0" borderId="23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/>
    </xf>
    <xf numFmtId="3" fontId="32" fillId="0" borderId="23" xfId="0" applyNumberFormat="1" applyFont="1" applyBorder="1" applyAlignment="1">
      <alignment vertical="center" wrapText="1"/>
    </xf>
    <xf numFmtId="3" fontId="33" fillId="0" borderId="25" xfId="0" applyNumberFormat="1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3" fontId="33" fillId="0" borderId="26" xfId="0" applyNumberFormat="1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3" fontId="35" fillId="0" borderId="26" xfId="0" applyNumberFormat="1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 wrapText="1"/>
    </xf>
    <xf numFmtId="3" fontId="36" fillId="0" borderId="31" xfId="0" applyNumberFormat="1" applyFont="1" applyBorder="1" applyAlignment="1">
      <alignment vertical="center"/>
    </xf>
    <xf numFmtId="3" fontId="36" fillId="0" borderId="28" xfId="0" applyNumberFormat="1" applyFont="1" applyBorder="1" applyAlignment="1">
      <alignment vertical="center"/>
    </xf>
    <xf numFmtId="3" fontId="35" fillId="0" borderId="28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/>
    </xf>
    <xf numFmtId="3" fontId="33" fillId="0" borderId="10" xfId="0" applyNumberFormat="1" applyFont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3" fontId="33" fillId="0" borderId="13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horizontal="right" vertical="center" wrapText="1"/>
    </xf>
    <xf numFmtId="0" fontId="35" fillId="0" borderId="32" xfId="0" applyFont="1" applyBorder="1" applyAlignment="1">
      <alignment horizontal="center" vertical="center"/>
    </xf>
    <xf numFmtId="3" fontId="36" fillId="0" borderId="33" xfId="0" applyNumberFormat="1" applyFont="1" applyBorder="1" applyAlignment="1">
      <alignment vertical="center"/>
    </xf>
    <xf numFmtId="3" fontId="36" fillId="0" borderId="33" xfId="0" applyNumberFormat="1" applyFont="1" applyBorder="1" applyAlignment="1">
      <alignment horizontal="right" vertical="center" wrapText="1"/>
    </xf>
    <xf numFmtId="3" fontId="36" fillId="0" borderId="33" xfId="0" applyNumberFormat="1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3" fontId="36" fillId="0" borderId="35" xfId="0" applyNumberFormat="1" applyFont="1" applyBorder="1" applyAlignment="1">
      <alignment vertical="center"/>
    </xf>
    <xf numFmtId="3" fontId="36" fillId="0" borderId="35" xfId="0" applyNumberFormat="1" applyFont="1" applyBorder="1" applyAlignment="1">
      <alignment horizontal="right" vertical="center" wrapText="1"/>
    </xf>
    <xf numFmtId="3" fontId="36" fillId="0" borderId="35" xfId="0" applyNumberFormat="1" applyFont="1" applyBorder="1" applyAlignment="1">
      <alignment vertical="center" wrapText="1"/>
    </xf>
    <xf numFmtId="0" fontId="37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3" fontId="33" fillId="0" borderId="38" xfId="0" applyNumberFormat="1" applyFont="1" applyBorder="1" applyAlignment="1">
      <alignment vertical="center"/>
    </xf>
    <xf numFmtId="3" fontId="33" fillId="0" borderId="39" xfId="0" applyNumberFormat="1" applyFont="1" applyBorder="1" applyAlignment="1">
      <alignment vertical="center"/>
    </xf>
    <xf numFmtId="3" fontId="35" fillId="0" borderId="15" xfId="0" applyNumberFormat="1" applyFont="1" applyBorder="1" applyAlignment="1">
      <alignment vertical="center" wrapText="1"/>
    </xf>
    <xf numFmtId="0" fontId="37" fillId="0" borderId="40" xfId="0" applyFont="1" applyBorder="1" applyAlignment="1">
      <alignment vertical="center" wrapText="1"/>
    </xf>
    <xf numFmtId="3" fontId="38" fillId="0" borderId="41" xfId="0" applyNumberFormat="1" applyFont="1" applyBorder="1" applyAlignment="1">
      <alignment horizontal="right" vertical="center"/>
    </xf>
    <xf numFmtId="0" fontId="38" fillId="0" borderId="4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0" fillId="20" borderId="11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0" fillId="20" borderId="4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35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4"/>
  <sheetViews>
    <sheetView tabSelected="1" view="pageBreakPreview" zoomScale="50" zoomScaleNormal="75" zoomScaleSheetLayoutView="50" zoomScalePageLayoutView="0" workbookViewId="0" topLeftCell="A19">
      <selection activeCell="A23" sqref="A23:IV23"/>
    </sheetView>
  </sheetViews>
  <sheetFormatPr defaultColWidth="9.00390625" defaultRowHeight="12.75"/>
  <cols>
    <col min="1" max="1" width="6.75390625" style="1" customWidth="1"/>
    <col min="2" max="2" width="7.625" style="1" customWidth="1"/>
    <col min="3" max="3" width="12.375" style="8" customWidth="1"/>
    <col min="4" max="4" width="59.25390625" style="1" customWidth="1"/>
    <col min="5" max="5" width="27.25390625" style="1" customWidth="1"/>
    <col min="6" max="6" width="26.125" style="1" customWidth="1"/>
    <col min="7" max="7" width="22.625" style="1" customWidth="1"/>
    <col min="8" max="8" width="22.00390625" style="1" bestFit="1" customWidth="1"/>
    <col min="9" max="9" width="18.25390625" style="1" customWidth="1"/>
    <col min="10" max="10" width="22.75390625" style="1" customWidth="1"/>
    <col min="11" max="11" width="12.875" style="1" customWidth="1"/>
    <col min="12" max="12" width="24.25390625" style="1" customWidth="1"/>
    <col min="13" max="14" width="23.00390625" style="1" customWidth="1"/>
    <col min="15" max="15" width="24.00390625" style="1" customWidth="1"/>
    <col min="16" max="16384" width="9.125" style="1" customWidth="1"/>
  </cols>
  <sheetData>
    <row r="1" spans="1:15" ht="31.5" customHeight="1">
      <c r="A1" s="9"/>
      <c r="B1" s="9"/>
      <c r="C1" s="10"/>
      <c r="D1" s="9"/>
      <c r="E1" s="9"/>
      <c r="F1" s="9"/>
      <c r="G1" s="9"/>
      <c r="H1" s="9"/>
      <c r="I1" s="9"/>
      <c r="J1" s="104" t="s">
        <v>86</v>
      </c>
      <c r="K1" s="104"/>
      <c r="L1" s="104"/>
      <c r="M1" s="104"/>
      <c r="N1" s="104"/>
      <c r="O1" s="104"/>
    </row>
    <row r="2" spans="1:15" ht="27" customHeight="1">
      <c r="A2" s="9"/>
      <c r="B2" s="9"/>
      <c r="C2" s="10"/>
      <c r="D2" s="9"/>
      <c r="E2" s="9"/>
      <c r="F2" s="9"/>
      <c r="G2" s="9"/>
      <c r="H2" s="9"/>
      <c r="I2" s="9"/>
      <c r="J2" s="18"/>
      <c r="K2" s="18"/>
      <c r="L2" s="104" t="s">
        <v>82</v>
      </c>
      <c r="M2" s="104"/>
      <c r="N2" s="104"/>
      <c r="O2" s="104"/>
    </row>
    <row r="3" spans="1:15" ht="27" customHeight="1">
      <c r="A3" s="9"/>
      <c r="B3" s="9"/>
      <c r="C3" s="10"/>
      <c r="D3" s="9"/>
      <c r="E3" s="9"/>
      <c r="F3" s="9"/>
      <c r="G3" s="9"/>
      <c r="H3" s="9"/>
      <c r="I3" s="9"/>
      <c r="J3" s="18"/>
      <c r="K3" s="18"/>
      <c r="L3" s="104" t="s">
        <v>87</v>
      </c>
      <c r="M3" s="104"/>
      <c r="N3" s="104"/>
      <c r="O3" s="104"/>
    </row>
    <row r="4" spans="1:15" ht="27.7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 t="s">
        <v>1</v>
      </c>
    </row>
    <row r="6" spans="1:15" s="2" customFormat="1" ht="19.5" customHeight="1">
      <c r="A6" s="106" t="s">
        <v>2</v>
      </c>
      <c r="B6" s="106" t="s">
        <v>3</v>
      </c>
      <c r="C6" s="106" t="s">
        <v>4</v>
      </c>
      <c r="D6" s="96" t="s">
        <v>5</v>
      </c>
      <c r="E6" s="96" t="s">
        <v>6</v>
      </c>
      <c r="F6" s="96" t="s">
        <v>7</v>
      </c>
      <c r="G6" s="103" t="s">
        <v>8</v>
      </c>
      <c r="H6" s="103"/>
      <c r="I6" s="103"/>
      <c r="J6" s="103"/>
      <c r="K6" s="103"/>
      <c r="L6" s="103"/>
      <c r="M6" s="103"/>
      <c r="N6" s="103"/>
      <c r="O6" s="96" t="s">
        <v>9</v>
      </c>
    </row>
    <row r="7" spans="1:15" s="2" customFormat="1" ht="19.5" customHeight="1">
      <c r="A7" s="106"/>
      <c r="B7" s="106"/>
      <c r="C7" s="106"/>
      <c r="D7" s="96"/>
      <c r="E7" s="96"/>
      <c r="F7" s="96"/>
      <c r="G7" s="103" t="s">
        <v>10</v>
      </c>
      <c r="H7" s="96" t="s">
        <v>11</v>
      </c>
      <c r="I7" s="96"/>
      <c r="J7" s="96"/>
      <c r="K7" s="96"/>
      <c r="L7" s="96" t="s">
        <v>79</v>
      </c>
      <c r="M7" s="96" t="s">
        <v>12</v>
      </c>
      <c r="N7" s="96" t="s">
        <v>13</v>
      </c>
      <c r="O7" s="96"/>
    </row>
    <row r="8" spans="1:15" s="2" customFormat="1" ht="29.25" customHeight="1">
      <c r="A8" s="106"/>
      <c r="B8" s="106"/>
      <c r="C8" s="106"/>
      <c r="D8" s="96"/>
      <c r="E8" s="96"/>
      <c r="F8" s="96"/>
      <c r="G8" s="103"/>
      <c r="H8" s="96" t="s">
        <v>14</v>
      </c>
      <c r="I8" s="96" t="s">
        <v>15</v>
      </c>
      <c r="J8" s="96" t="s">
        <v>16</v>
      </c>
      <c r="K8" s="96" t="s">
        <v>17</v>
      </c>
      <c r="L8" s="96"/>
      <c r="M8" s="96"/>
      <c r="N8" s="96"/>
      <c r="O8" s="96"/>
    </row>
    <row r="9" spans="1:15" s="2" customFormat="1" ht="19.5" customHeight="1">
      <c r="A9" s="106"/>
      <c r="B9" s="106"/>
      <c r="C9" s="106"/>
      <c r="D9" s="96"/>
      <c r="E9" s="96"/>
      <c r="F9" s="96"/>
      <c r="G9" s="103"/>
      <c r="H9" s="96"/>
      <c r="I9" s="96"/>
      <c r="J9" s="96"/>
      <c r="K9" s="96"/>
      <c r="L9" s="96"/>
      <c r="M9" s="96"/>
      <c r="N9" s="96"/>
      <c r="O9" s="96"/>
    </row>
    <row r="10" spans="1:15" s="2" customFormat="1" ht="19.5" customHeight="1">
      <c r="A10" s="106"/>
      <c r="B10" s="106"/>
      <c r="C10" s="106"/>
      <c r="D10" s="96"/>
      <c r="E10" s="96"/>
      <c r="F10" s="96"/>
      <c r="G10" s="103"/>
      <c r="H10" s="96"/>
      <c r="I10" s="96"/>
      <c r="J10" s="96"/>
      <c r="K10" s="96"/>
      <c r="L10" s="96"/>
      <c r="M10" s="96"/>
      <c r="N10" s="96"/>
      <c r="O10" s="96"/>
    </row>
    <row r="11" spans="1:15" ht="7.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</row>
    <row r="12" spans="1:15" ht="105" customHeight="1">
      <c r="A12" s="20">
        <v>1</v>
      </c>
      <c r="B12" s="21">
        <v>600</v>
      </c>
      <c r="C12" s="20">
        <v>60014</v>
      </c>
      <c r="D12" s="22" t="s">
        <v>18</v>
      </c>
      <c r="E12" s="23">
        <v>2500000</v>
      </c>
      <c r="F12" s="23">
        <v>423542</v>
      </c>
      <c r="G12" s="23">
        <v>1710177</v>
      </c>
      <c r="H12" s="23">
        <v>443172</v>
      </c>
      <c r="I12" s="23"/>
      <c r="J12" s="22" t="s">
        <v>67</v>
      </c>
      <c r="K12" s="23"/>
      <c r="L12" s="24">
        <v>366281</v>
      </c>
      <c r="M12" s="23"/>
      <c r="N12" s="23"/>
      <c r="O12" s="25" t="s">
        <v>19</v>
      </c>
    </row>
    <row r="13" spans="1:15" ht="89.25" customHeight="1">
      <c r="A13" s="20" t="s">
        <v>20</v>
      </c>
      <c r="B13" s="21">
        <v>600</v>
      </c>
      <c r="C13" s="20">
        <v>60014</v>
      </c>
      <c r="D13" s="22" t="s">
        <v>21</v>
      </c>
      <c r="E13" s="23">
        <v>12787946</v>
      </c>
      <c r="F13" s="23">
        <v>639679</v>
      </c>
      <c r="G13" s="23">
        <v>1509334</v>
      </c>
      <c r="H13" s="23">
        <v>89375</v>
      </c>
      <c r="I13" s="23"/>
      <c r="J13" s="22" t="s">
        <v>22</v>
      </c>
      <c r="K13" s="23"/>
      <c r="L13" s="23">
        <v>4357975</v>
      </c>
      <c r="M13" s="23">
        <v>4500831</v>
      </c>
      <c r="N13" s="23">
        <v>1780127</v>
      </c>
      <c r="O13" s="25" t="s">
        <v>19</v>
      </c>
    </row>
    <row r="14" spans="1:15" ht="92.25" customHeight="1">
      <c r="A14" s="20" t="s">
        <v>23</v>
      </c>
      <c r="B14" s="21">
        <v>600</v>
      </c>
      <c r="C14" s="20">
        <v>60014</v>
      </c>
      <c r="D14" s="22" t="s">
        <v>24</v>
      </c>
      <c r="E14" s="23">
        <v>13581685</v>
      </c>
      <c r="F14" s="23">
        <v>577716</v>
      </c>
      <c r="G14" s="23">
        <v>1350755</v>
      </c>
      <c r="H14" s="23">
        <v>81445</v>
      </c>
      <c r="I14" s="23"/>
      <c r="J14" s="22" t="s">
        <v>25</v>
      </c>
      <c r="K14" s="23"/>
      <c r="L14" s="23">
        <v>3784174</v>
      </c>
      <c r="M14" s="23">
        <v>3875713</v>
      </c>
      <c r="N14" s="23">
        <v>3993327</v>
      </c>
      <c r="O14" s="25" t="s">
        <v>19</v>
      </c>
    </row>
    <row r="15" spans="1:15" ht="95.25" customHeight="1">
      <c r="A15" s="20" t="s">
        <v>26</v>
      </c>
      <c r="B15" s="21">
        <v>600</v>
      </c>
      <c r="C15" s="20">
        <v>60014</v>
      </c>
      <c r="D15" s="22" t="s">
        <v>27</v>
      </c>
      <c r="E15" s="23">
        <v>11363722</v>
      </c>
      <c r="F15" s="23">
        <v>1516705</v>
      </c>
      <c r="G15" s="23">
        <v>2009463</v>
      </c>
      <c r="H15" s="23">
        <v>514827</v>
      </c>
      <c r="I15" s="23"/>
      <c r="J15" s="22" t="s">
        <v>28</v>
      </c>
      <c r="K15" s="23"/>
      <c r="L15" s="23">
        <v>863357</v>
      </c>
      <c r="M15" s="23">
        <v>863357</v>
      </c>
      <c r="N15" s="24">
        <v>6110840</v>
      </c>
      <c r="O15" s="25" t="s">
        <v>19</v>
      </c>
    </row>
    <row r="16" spans="1:15" ht="97.5" customHeight="1">
      <c r="A16" s="20" t="s">
        <v>29</v>
      </c>
      <c r="B16" s="21">
        <v>600</v>
      </c>
      <c r="C16" s="20">
        <v>60014</v>
      </c>
      <c r="D16" s="22" t="s">
        <v>80</v>
      </c>
      <c r="E16" s="23">
        <v>8000000</v>
      </c>
      <c r="F16" s="23"/>
      <c r="G16" s="23">
        <v>200000</v>
      </c>
      <c r="H16" s="23">
        <v>100000</v>
      </c>
      <c r="I16" s="23"/>
      <c r="J16" s="22" t="s">
        <v>30</v>
      </c>
      <c r="K16" s="23"/>
      <c r="L16" s="23">
        <v>6382178</v>
      </c>
      <c r="M16" s="23">
        <v>708061</v>
      </c>
      <c r="N16" s="23">
        <v>709761</v>
      </c>
      <c r="O16" s="25" t="s">
        <v>19</v>
      </c>
    </row>
    <row r="17" spans="1:15" ht="92.25" customHeight="1">
      <c r="A17" s="20" t="s">
        <v>31</v>
      </c>
      <c r="B17" s="21">
        <v>600</v>
      </c>
      <c r="C17" s="20">
        <v>60014</v>
      </c>
      <c r="D17" s="22" t="s">
        <v>66</v>
      </c>
      <c r="E17" s="23">
        <v>3245820</v>
      </c>
      <c r="F17" s="23">
        <v>14400</v>
      </c>
      <c r="G17" s="23">
        <v>307440</v>
      </c>
      <c r="H17" s="23">
        <v>23720</v>
      </c>
      <c r="I17" s="23"/>
      <c r="J17" s="22" t="s">
        <v>83</v>
      </c>
      <c r="K17" s="23"/>
      <c r="L17" s="23">
        <v>786500</v>
      </c>
      <c r="M17" s="23">
        <v>786500</v>
      </c>
      <c r="N17" s="23">
        <v>1350980</v>
      </c>
      <c r="O17" s="25" t="s">
        <v>19</v>
      </c>
    </row>
    <row r="18" spans="1:15" ht="91.5" customHeight="1">
      <c r="A18" s="26" t="s">
        <v>32</v>
      </c>
      <c r="B18" s="27">
        <v>600</v>
      </c>
      <c r="C18" s="26">
        <v>60014</v>
      </c>
      <c r="D18" s="28" t="s">
        <v>33</v>
      </c>
      <c r="E18" s="29">
        <v>13442854</v>
      </c>
      <c r="F18" s="29">
        <v>2030884</v>
      </c>
      <c r="G18" s="29">
        <v>1498149</v>
      </c>
      <c r="H18" s="29">
        <v>220631</v>
      </c>
      <c r="I18" s="29"/>
      <c r="J18" s="28" t="s">
        <v>81</v>
      </c>
      <c r="K18" s="29"/>
      <c r="L18" s="29">
        <v>2565813</v>
      </c>
      <c r="M18" s="29">
        <v>6847917</v>
      </c>
      <c r="N18" s="29">
        <v>500091</v>
      </c>
      <c r="O18" s="30" t="s">
        <v>19</v>
      </c>
    </row>
    <row r="19" spans="1:15" ht="91.5" customHeight="1">
      <c r="A19" s="26" t="s">
        <v>34</v>
      </c>
      <c r="B19" s="27">
        <v>600</v>
      </c>
      <c r="C19" s="26">
        <v>60014</v>
      </c>
      <c r="D19" s="28" t="s">
        <v>35</v>
      </c>
      <c r="E19" s="31">
        <v>603660</v>
      </c>
      <c r="F19" s="29">
        <v>3660</v>
      </c>
      <c r="G19" s="29">
        <v>181740</v>
      </c>
      <c r="H19" s="29">
        <v>181740</v>
      </c>
      <c r="I19" s="29"/>
      <c r="J19" s="22" t="s">
        <v>36</v>
      </c>
      <c r="K19" s="29"/>
      <c r="L19" s="29">
        <v>200000</v>
      </c>
      <c r="M19" s="29">
        <v>200000</v>
      </c>
      <c r="N19" s="31">
        <v>18260</v>
      </c>
      <c r="O19" s="30" t="s">
        <v>19</v>
      </c>
    </row>
    <row r="20" spans="1:15" ht="132.75" customHeight="1">
      <c r="A20" s="26" t="s">
        <v>37</v>
      </c>
      <c r="B20" s="27">
        <v>600</v>
      </c>
      <c r="C20" s="26">
        <v>60014</v>
      </c>
      <c r="D20" s="28" t="s">
        <v>38</v>
      </c>
      <c r="E20" s="29">
        <v>20114125</v>
      </c>
      <c r="F20" s="29">
        <v>26840</v>
      </c>
      <c r="G20" s="29"/>
      <c r="H20" s="29"/>
      <c r="I20" s="29"/>
      <c r="J20" s="28" t="s">
        <v>36</v>
      </c>
      <c r="K20" s="29"/>
      <c r="L20" s="29">
        <v>715408</v>
      </c>
      <c r="M20" s="29">
        <v>4808417</v>
      </c>
      <c r="N20" s="29">
        <v>14563460</v>
      </c>
      <c r="O20" s="30" t="s">
        <v>19</v>
      </c>
    </row>
    <row r="21" spans="1:15" ht="91.5" customHeight="1">
      <c r="A21" s="26" t="s">
        <v>39</v>
      </c>
      <c r="B21" s="27">
        <v>600</v>
      </c>
      <c r="C21" s="26">
        <v>60014</v>
      </c>
      <c r="D21" s="28" t="s">
        <v>40</v>
      </c>
      <c r="E21" s="29">
        <v>9238500</v>
      </c>
      <c r="F21" s="29"/>
      <c r="G21" s="29">
        <v>76650</v>
      </c>
      <c r="H21" s="29">
        <v>76650</v>
      </c>
      <c r="I21" s="29"/>
      <c r="J21" s="28" t="s">
        <v>76</v>
      </c>
      <c r="K21" s="29"/>
      <c r="L21" s="29">
        <v>6002386</v>
      </c>
      <c r="M21" s="29">
        <v>1191740</v>
      </c>
      <c r="N21" s="31">
        <v>1967724</v>
      </c>
      <c r="O21" s="30" t="s">
        <v>19</v>
      </c>
    </row>
    <row r="22" spans="1:15" s="111" customFormat="1" ht="25.5" customHeight="1">
      <c r="A22" s="69"/>
      <c r="B22" s="107" t="s">
        <v>41</v>
      </c>
      <c r="C22" s="107"/>
      <c r="D22" s="107"/>
      <c r="E22" s="108">
        <f>SUM(E12:E21)</f>
        <v>94878312</v>
      </c>
      <c r="F22" s="108">
        <f>SUM(F12:F21)</f>
        <v>5233426</v>
      </c>
      <c r="G22" s="108">
        <f>SUM(G12:G21)</f>
        <v>8843708</v>
      </c>
      <c r="H22" s="108">
        <f>SUM(H12:H21)</f>
        <v>1731560</v>
      </c>
      <c r="I22" s="108">
        <f>SUM(I12:I21)</f>
        <v>0</v>
      </c>
      <c r="J22" s="109">
        <v>7112148</v>
      </c>
      <c r="K22" s="108">
        <f>SUM(K12:K21)</f>
        <v>0</v>
      </c>
      <c r="L22" s="110">
        <f>SUM(L12:L21)</f>
        <v>26024072</v>
      </c>
      <c r="M22" s="108">
        <f>SUM(M12:M21)</f>
        <v>23782536</v>
      </c>
      <c r="N22" s="108">
        <f>SUM(N12:N21)</f>
        <v>30994570</v>
      </c>
      <c r="O22" s="33"/>
    </row>
    <row r="23" spans="1:15" s="115" customFormat="1" ht="73.5" customHeight="1">
      <c r="A23" s="69" t="s">
        <v>84</v>
      </c>
      <c r="B23" s="69">
        <v>720</v>
      </c>
      <c r="C23" s="69">
        <v>72095</v>
      </c>
      <c r="D23" s="114" t="s">
        <v>42</v>
      </c>
      <c r="E23" s="72">
        <v>108100</v>
      </c>
      <c r="F23" s="72">
        <v>53500</v>
      </c>
      <c r="G23" s="72">
        <v>54600</v>
      </c>
      <c r="H23" s="72"/>
      <c r="I23" s="72"/>
      <c r="J23" s="71" t="s">
        <v>43</v>
      </c>
      <c r="K23" s="72"/>
      <c r="L23" s="72"/>
      <c r="M23" s="72"/>
      <c r="N23" s="72"/>
      <c r="O23" s="43" t="s">
        <v>44</v>
      </c>
    </row>
    <row r="24" spans="1:15" s="7" customFormat="1" ht="33" customHeight="1" thickBot="1">
      <c r="A24" s="112"/>
      <c r="B24" s="99" t="s">
        <v>45</v>
      </c>
      <c r="C24" s="99"/>
      <c r="D24" s="101"/>
      <c r="E24" s="84">
        <f>SUM(E23)</f>
        <v>108100</v>
      </c>
      <c r="F24" s="84">
        <f>SUM(F23)</f>
        <v>53500</v>
      </c>
      <c r="G24" s="84">
        <f>SUM(G23)</f>
        <v>54600</v>
      </c>
      <c r="H24" s="84"/>
      <c r="I24" s="84"/>
      <c r="J24" s="86">
        <v>54600</v>
      </c>
      <c r="K24" s="84"/>
      <c r="L24" s="84"/>
      <c r="M24" s="84"/>
      <c r="N24" s="84"/>
      <c r="O24" s="113"/>
    </row>
    <row r="25" spans="1:15" s="6" customFormat="1" ht="44.25" customHeight="1" thickBot="1">
      <c r="A25" s="37" t="s">
        <v>68</v>
      </c>
      <c r="B25" s="37">
        <v>750</v>
      </c>
      <c r="C25" s="37">
        <v>75020</v>
      </c>
      <c r="D25" s="38" t="s">
        <v>74</v>
      </c>
      <c r="E25" s="39">
        <v>8540</v>
      </c>
      <c r="F25" s="39"/>
      <c r="G25" s="39">
        <v>5124</v>
      </c>
      <c r="H25" s="39">
        <v>5124</v>
      </c>
      <c r="I25" s="40"/>
      <c r="J25" s="41"/>
      <c r="K25" s="42"/>
      <c r="L25" s="39">
        <v>3416</v>
      </c>
      <c r="M25" s="39"/>
      <c r="N25" s="40"/>
      <c r="O25" s="43" t="s">
        <v>44</v>
      </c>
    </row>
    <row r="26" spans="1:135" s="13" customFormat="1" ht="33" customHeight="1" thickBot="1">
      <c r="A26" s="44"/>
      <c r="B26" s="102" t="s">
        <v>75</v>
      </c>
      <c r="C26" s="102"/>
      <c r="D26" s="102"/>
      <c r="E26" s="45">
        <f>SUM(E25)</f>
        <v>8540</v>
      </c>
      <c r="F26" s="45"/>
      <c r="G26" s="45">
        <f>SUM(G25)</f>
        <v>5124</v>
      </c>
      <c r="H26" s="45">
        <v>5124</v>
      </c>
      <c r="I26" s="45"/>
      <c r="J26" s="46"/>
      <c r="K26" s="45"/>
      <c r="L26" s="45">
        <f>SUM(L25)</f>
        <v>3416</v>
      </c>
      <c r="M26" s="45"/>
      <c r="N26" s="45"/>
      <c r="O26" s="47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</row>
    <row r="27" spans="1:135" s="14" customFormat="1" ht="55.5" customHeight="1">
      <c r="A27" s="48" t="s">
        <v>69</v>
      </c>
      <c r="B27" s="49">
        <v>801</v>
      </c>
      <c r="C27" s="48">
        <v>80120</v>
      </c>
      <c r="D27" s="50" t="s">
        <v>85</v>
      </c>
      <c r="E27" s="51">
        <v>5099138</v>
      </c>
      <c r="F27" s="51"/>
      <c r="G27" s="51"/>
      <c r="H27" s="51"/>
      <c r="I27" s="52"/>
      <c r="J27" s="53"/>
      <c r="K27" s="54"/>
      <c r="L27" s="51">
        <v>3097478</v>
      </c>
      <c r="M27" s="51">
        <v>2001660</v>
      </c>
      <c r="N27" s="52"/>
      <c r="O27" s="43" t="s">
        <v>44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</row>
    <row r="28" spans="1:16" s="4" customFormat="1" ht="59.25" customHeight="1" thickBot="1">
      <c r="A28" s="55" t="s">
        <v>70</v>
      </c>
      <c r="B28" s="56">
        <v>801</v>
      </c>
      <c r="C28" s="55">
        <v>80130</v>
      </c>
      <c r="D28" s="57" t="s">
        <v>46</v>
      </c>
      <c r="E28" s="58">
        <v>660000</v>
      </c>
      <c r="F28" s="59"/>
      <c r="G28" s="58"/>
      <c r="H28" s="58"/>
      <c r="I28" s="59"/>
      <c r="J28" s="60"/>
      <c r="K28" s="59"/>
      <c r="L28" s="58">
        <v>660000</v>
      </c>
      <c r="M28" s="59"/>
      <c r="N28" s="59"/>
      <c r="O28" s="34" t="s">
        <v>44</v>
      </c>
      <c r="P28" s="16"/>
    </row>
    <row r="29" spans="1:15" s="7" customFormat="1" ht="25.5" customHeight="1">
      <c r="A29" s="61"/>
      <c r="B29" s="62"/>
      <c r="C29" s="63"/>
      <c r="D29" s="64" t="s">
        <v>47</v>
      </c>
      <c r="E29" s="65">
        <f>SUM(E27:E28)</f>
        <v>5759138</v>
      </c>
      <c r="F29" s="66"/>
      <c r="G29" s="66">
        <f>SUM(G27:G28)</f>
        <v>0</v>
      </c>
      <c r="H29" s="66">
        <f>SUM(H27:H28)</f>
        <v>0</v>
      </c>
      <c r="I29" s="66"/>
      <c r="J29" s="67"/>
      <c r="K29" s="66"/>
      <c r="L29" s="66">
        <f>SUM(L27:L28)</f>
        <v>3757478</v>
      </c>
      <c r="M29" s="66">
        <f>SUM(M27:M28)</f>
        <v>2001660</v>
      </c>
      <c r="N29" s="66"/>
      <c r="O29" s="68"/>
    </row>
    <row r="30" spans="1:15" ht="87" customHeight="1">
      <c r="A30" s="69" t="s">
        <v>53</v>
      </c>
      <c r="B30" s="70">
        <v>851</v>
      </c>
      <c r="C30" s="69">
        <v>85111</v>
      </c>
      <c r="D30" s="71" t="s">
        <v>48</v>
      </c>
      <c r="E30" s="72">
        <v>221846575</v>
      </c>
      <c r="F30" s="72">
        <v>216173619</v>
      </c>
      <c r="G30" s="72">
        <v>5672956</v>
      </c>
      <c r="H30" s="73">
        <v>881396</v>
      </c>
      <c r="I30" s="72"/>
      <c r="J30" s="71" t="s">
        <v>49</v>
      </c>
      <c r="K30" s="72"/>
      <c r="L30" s="72"/>
      <c r="M30" s="72"/>
      <c r="N30" s="72"/>
      <c r="O30" s="43" t="s">
        <v>50</v>
      </c>
    </row>
    <row r="31" spans="1:15" ht="82.5" customHeight="1" thickBot="1">
      <c r="A31" s="74" t="s">
        <v>71</v>
      </c>
      <c r="B31" s="75">
        <v>851</v>
      </c>
      <c r="C31" s="74">
        <v>85111</v>
      </c>
      <c r="D31" s="76" t="s">
        <v>51</v>
      </c>
      <c r="E31" s="77">
        <v>4131986</v>
      </c>
      <c r="F31" s="77"/>
      <c r="G31" s="77">
        <v>201300</v>
      </c>
      <c r="H31" s="78">
        <v>201300</v>
      </c>
      <c r="I31" s="77"/>
      <c r="J31" s="76" t="s">
        <v>77</v>
      </c>
      <c r="K31" s="77"/>
      <c r="L31" s="77">
        <v>3930686</v>
      </c>
      <c r="M31" s="77"/>
      <c r="N31" s="77"/>
      <c r="O31" s="34" t="s">
        <v>50</v>
      </c>
    </row>
    <row r="32" spans="1:15" s="7" customFormat="1" ht="39" customHeight="1">
      <c r="A32" s="79"/>
      <c r="B32" s="100" t="s">
        <v>52</v>
      </c>
      <c r="C32" s="100"/>
      <c r="D32" s="100"/>
      <c r="E32" s="80">
        <f>SUM(E30:E31)</f>
        <v>225978561</v>
      </c>
      <c r="F32" s="80">
        <f>SUM(F30)</f>
        <v>216173619</v>
      </c>
      <c r="G32" s="80">
        <f>SUM(G30:G31)</f>
        <v>5874256</v>
      </c>
      <c r="H32" s="81">
        <f>SUM(H30:H31)</f>
        <v>1082696</v>
      </c>
      <c r="I32" s="80">
        <f>SUM(I30)</f>
        <v>0</v>
      </c>
      <c r="J32" s="82">
        <v>4791560</v>
      </c>
      <c r="K32" s="80">
        <f>SUM(K30)</f>
        <v>0</v>
      </c>
      <c r="L32" s="80">
        <f>SUM(L30:L31)</f>
        <v>3930686</v>
      </c>
      <c r="M32" s="80"/>
      <c r="N32" s="80"/>
      <c r="O32" s="83"/>
    </row>
    <row r="33" spans="1:15" s="5" customFormat="1" ht="80.25" customHeight="1">
      <c r="A33" s="20" t="s">
        <v>72</v>
      </c>
      <c r="B33" s="21">
        <v>854</v>
      </c>
      <c r="C33" s="20">
        <v>85403</v>
      </c>
      <c r="D33" s="22" t="s">
        <v>54</v>
      </c>
      <c r="E33" s="23">
        <v>1091548</v>
      </c>
      <c r="F33" s="23">
        <v>90280</v>
      </c>
      <c r="G33" s="23">
        <v>1001268</v>
      </c>
      <c r="H33" s="23">
        <v>400512</v>
      </c>
      <c r="I33" s="23"/>
      <c r="J33" s="22" t="s">
        <v>78</v>
      </c>
      <c r="K33" s="23"/>
      <c r="L33" s="23"/>
      <c r="M33" s="23"/>
      <c r="N33" s="23"/>
      <c r="O33" s="25" t="s">
        <v>44</v>
      </c>
    </row>
    <row r="34" spans="1:15" s="7" customFormat="1" ht="27" customHeight="1" thickBot="1">
      <c r="A34" s="101" t="s">
        <v>55</v>
      </c>
      <c r="B34" s="101"/>
      <c r="C34" s="101"/>
      <c r="D34" s="101"/>
      <c r="E34" s="84">
        <f>SUM(E33)</f>
        <v>1091548</v>
      </c>
      <c r="F34" s="84">
        <f>SUM(F33)</f>
        <v>90280</v>
      </c>
      <c r="G34" s="84">
        <f>SUM(G33)</f>
        <v>1001268</v>
      </c>
      <c r="H34" s="85">
        <f>SUM(H33)</f>
        <v>400512</v>
      </c>
      <c r="I34" s="84">
        <f>SUM(I33)</f>
        <v>0</v>
      </c>
      <c r="J34" s="86">
        <v>600756</v>
      </c>
      <c r="K34" s="84"/>
      <c r="L34" s="84"/>
      <c r="M34" s="84"/>
      <c r="N34" s="84"/>
      <c r="O34" s="87"/>
    </row>
    <row r="35" spans="1:15" ht="87" customHeight="1" thickBot="1">
      <c r="A35" s="74" t="s">
        <v>73</v>
      </c>
      <c r="B35" s="75">
        <v>921</v>
      </c>
      <c r="C35" s="74">
        <v>92105</v>
      </c>
      <c r="D35" s="88" t="s">
        <v>56</v>
      </c>
      <c r="E35" s="89">
        <v>9076746</v>
      </c>
      <c r="F35" s="90">
        <v>18300</v>
      </c>
      <c r="G35" s="77">
        <v>9760</v>
      </c>
      <c r="H35" s="77">
        <v>9760</v>
      </c>
      <c r="I35" s="77"/>
      <c r="J35" s="76" t="s">
        <v>36</v>
      </c>
      <c r="K35" s="77"/>
      <c r="L35" s="77">
        <v>9048686</v>
      </c>
      <c r="M35" s="77"/>
      <c r="N35" s="77"/>
      <c r="O35" s="34" t="s">
        <v>44</v>
      </c>
    </row>
    <row r="36" spans="1:15" s="4" customFormat="1" ht="22.5" customHeight="1" thickBot="1">
      <c r="A36" s="35"/>
      <c r="B36" s="97" t="s">
        <v>57</v>
      </c>
      <c r="C36" s="97"/>
      <c r="D36" s="97"/>
      <c r="E36" s="32">
        <f>SUM(E35)</f>
        <v>9076746</v>
      </c>
      <c r="F36" s="36">
        <f>SUM(F35)</f>
        <v>18300</v>
      </c>
      <c r="G36" s="36">
        <f>SUM(G35)</f>
        <v>9760</v>
      </c>
      <c r="H36" s="36">
        <f>SUM(H35)</f>
        <v>9760</v>
      </c>
      <c r="I36" s="36">
        <f>SUM(I35)</f>
        <v>0</v>
      </c>
      <c r="J36" s="91"/>
      <c r="K36" s="36">
        <v>0</v>
      </c>
      <c r="L36" s="36">
        <f>SUM(L35)</f>
        <v>9048686</v>
      </c>
      <c r="M36" s="36"/>
      <c r="N36" s="36"/>
      <c r="O36" s="92"/>
    </row>
    <row r="37" spans="1:15" s="95" customFormat="1" ht="22.5" customHeight="1" thickBot="1">
      <c r="A37" s="98" t="s">
        <v>58</v>
      </c>
      <c r="B37" s="98"/>
      <c r="C37" s="98"/>
      <c r="D37" s="98"/>
      <c r="E37" s="93">
        <f>SUM(E22+E24+E26+E29+E32+E34+E36)</f>
        <v>336900945</v>
      </c>
      <c r="F37" s="93">
        <f aca="true" t="shared" si="0" ref="F37:N37">SUM(F22+F24+F26+F29+F32+F34+F36)</f>
        <v>221569125</v>
      </c>
      <c r="G37" s="93">
        <f t="shared" si="0"/>
        <v>15788716</v>
      </c>
      <c r="H37" s="93">
        <f t="shared" si="0"/>
        <v>3229652</v>
      </c>
      <c r="I37" s="93">
        <f t="shared" si="0"/>
        <v>0</v>
      </c>
      <c r="J37" s="93">
        <f t="shared" si="0"/>
        <v>12559064</v>
      </c>
      <c r="K37" s="93">
        <f t="shared" si="0"/>
        <v>0</v>
      </c>
      <c r="L37" s="93">
        <f t="shared" si="0"/>
        <v>42764338</v>
      </c>
      <c r="M37" s="93">
        <f t="shared" si="0"/>
        <v>25784196</v>
      </c>
      <c r="N37" s="93">
        <f t="shared" si="0"/>
        <v>30994570</v>
      </c>
      <c r="O37" s="94" t="s">
        <v>59</v>
      </c>
    </row>
    <row r="38" ht="18">
      <c r="J38" s="3"/>
    </row>
    <row r="39" spans="1:7" ht="18">
      <c r="A39" s="3" t="s">
        <v>60</v>
      </c>
      <c r="B39" s="3"/>
      <c r="C39" s="17"/>
      <c r="D39" s="3"/>
      <c r="E39" s="3"/>
      <c r="F39" s="3"/>
      <c r="G39" s="3"/>
    </row>
    <row r="40" spans="1:7" ht="18">
      <c r="A40" s="3" t="s">
        <v>61</v>
      </c>
      <c r="B40" s="3"/>
      <c r="C40" s="17"/>
      <c r="D40" s="3"/>
      <c r="E40" s="3"/>
      <c r="F40" s="3"/>
      <c r="G40" s="3"/>
    </row>
    <row r="41" spans="1:7" ht="18">
      <c r="A41" s="3" t="s">
        <v>62</v>
      </c>
      <c r="B41" s="3"/>
      <c r="C41" s="17"/>
      <c r="D41" s="3"/>
      <c r="E41" s="3"/>
      <c r="F41" s="3"/>
      <c r="G41" s="3"/>
    </row>
    <row r="42" spans="1:7" ht="18">
      <c r="A42" s="3" t="s">
        <v>63</v>
      </c>
      <c r="B42" s="3"/>
      <c r="C42" s="17"/>
      <c r="D42" s="3"/>
      <c r="E42" s="3"/>
      <c r="F42" s="3"/>
      <c r="G42" s="3"/>
    </row>
    <row r="43" spans="1:7" ht="18">
      <c r="A43" s="3" t="s">
        <v>64</v>
      </c>
      <c r="B43" s="3"/>
      <c r="C43" s="17"/>
      <c r="D43" s="3"/>
      <c r="E43" s="3"/>
      <c r="F43" s="3"/>
      <c r="G43" s="3"/>
    </row>
    <row r="44" spans="1:7" ht="18">
      <c r="A44" s="3" t="s">
        <v>65</v>
      </c>
      <c r="B44" s="3"/>
      <c r="C44" s="17"/>
      <c r="D44" s="3"/>
      <c r="E44" s="3"/>
      <c r="F44" s="3"/>
      <c r="G44" s="3"/>
    </row>
  </sheetData>
  <sheetProtection/>
  <mergeCells count="28">
    <mergeCell ref="L2:O2"/>
    <mergeCell ref="L3:O3"/>
    <mergeCell ref="J1:O1"/>
    <mergeCell ref="A4:O4"/>
    <mergeCell ref="A6:A10"/>
    <mergeCell ref="B6:B10"/>
    <mergeCell ref="C6:C10"/>
    <mergeCell ref="D6:D10"/>
    <mergeCell ref="E6:E10"/>
    <mergeCell ref="F6:F10"/>
    <mergeCell ref="G6:N6"/>
    <mergeCell ref="O6:O10"/>
    <mergeCell ref="N7:N10"/>
    <mergeCell ref="H8:H10"/>
    <mergeCell ref="I8:I10"/>
    <mergeCell ref="J8:J10"/>
    <mergeCell ref="K8:K10"/>
    <mergeCell ref="G7:G10"/>
    <mergeCell ref="H7:K7"/>
    <mergeCell ref="L7:L10"/>
    <mergeCell ref="M7:M10"/>
    <mergeCell ref="B36:D36"/>
    <mergeCell ref="A37:D37"/>
    <mergeCell ref="B22:D22"/>
    <mergeCell ref="B24:D24"/>
    <mergeCell ref="B32:D32"/>
    <mergeCell ref="A34:D34"/>
    <mergeCell ref="B26:D26"/>
  </mergeCells>
  <printOptions horizontalCentered="1"/>
  <pageMargins left="0.5118055555555556" right="0.39375" top="0.7875" bottom="0.5902777777777778" header="0.5118055555555556" footer="0.5118055555555556"/>
  <pageSetup horizontalDpi="300" verticalDpi="300" orientation="landscape" paperSize="9" scale="35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2009-11-02T09:04:54Z</cp:lastPrinted>
  <dcterms:created xsi:type="dcterms:W3CDTF">2009-07-23T06:27:05Z</dcterms:created>
  <dcterms:modified xsi:type="dcterms:W3CDTF">2009-11-02T09:13:01Z</dcterms:modified>
  <cp:category/>
  <cp:version/>
  <cp:contentType/>
  <cp:contentStatus/>
</cp:coreProperties>
</file>