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a" sheetId="1" r:id="rId1"/>
  </sheets>
  <definedNames>
    <definedName name="_xlnm.Print_Area" localSheetId="0">'3a'!$A$1:$J$39</definedName>
  </definedNames>
  <calcPr fullCalcOnLoad="1"/>
</workbook>
</file>

<file path=xl/sharedStrings.xml><?xml version="1.0" encoding="utf-8"?>
<sst xmlns="http://schemas.openxmlformats.org/spreadsheetml/2006/main" count="75" uniqueCount="60">
  <si>
    <t>Zadania inwestycyjne roczne w 2009 r.</t>
  </si>
  <si>
    <t>w złotych</t>
  </si>
  <si>
    <t>Lp.</t>
  </si>
  <si>
    <t>Dział</t>
  </si>
  <si>
    <t>Rozdz.</t>
  </si>
  <si>
    <t>Nazwa zadania inwestycyjnego</t>
  </si>
  <si>
    <t>Planowane wydatki</t>
  </si>
  <si>
    <t>Jednostka org. realizująca zadanie lub koordynująca program</t>
  </si>
  <si>
    <t>rok budżetowy 2009 (7+8+9+10)</t>
  </si>
  <si>
    <t>w tym źródła finansowania</t>
  </si>
  <si>
    <t>kredyty
i pożyczki</t>
  </si>
  <si>
    <t>dotacje i środki pochodzące
z innych  źr.*</t>
  </si>
  <si>
    <t>środki wymienione
w art. 5 ust. 1 pkt 2 i 3 u.f.p.</t>
  </si>
  <si>
    <t>1.</t>
  </si>
  <si>
    <t>"Rozbudowa mostu na rzece Kamiennej w ciągu drogi powiatowej - ulicy 17 Stycznia w Starachowicach"</t>
  </si>
  <si>
    <t>Zarząd Dróg Powiatowych</t>
  </si>
  <si>
    <t>"Przebudowa ul. Nowowiejskiej w m. Starachowice"</t>
  </si>
  <si>
    <t>Dział 600:</t>
  </si>
  <si>
    <t>Przebudowa drogi dojazdowej do budynku Starostwa Powiatowego w Starachowicach ul. Dr Władysława Borkowskiego 4 wraz z istniejącym parkingiem dla potrzeb przeciwpożarowych oraz budowa parkingu od strony ulicy Krywki</t>
  </si>
  <si>
    <t xml:space="preserve">A.      
B. 
C.
D. </t>
  </si>
  <si>
    <t xml:space="preserve">Starostwo Powiatowe </t>
  </si>
  <si>
    <t>Dział 750:</t>
  </si>
  <si>
    <t>Dział 851:</t>
  </si>
  <si>
    <t>Zakup wagonu osobowego typu "Retro" na obsługę ruchu komunikacyjnego na odcinku linii wąskotorowej Iłża - Marcule Nadleśnictwo</t>
  </si>
  <si>
    <t>Dział 921:</t>
  </si>
  <si>
    <t>Ogółem: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</si>
  <si>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</si>
  <si>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</si>
  <si>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</si>
  <si>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</si>
  <si>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</si>
  <si>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</si>
  <si>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2.</t>
  </si>
  <si>
    <t>3.</t>
  </si>
  <si>
    <t>4.</t>
  </si>
  <si>
    <t>5.</t>
  </si>
  <si>
    <t>Zakup sprzętu kserograficznego</t>
  </si>
  <si>
    <t>6.</t>
  </si>
  <si>
    <t>7.</t>
  </si>
  <si>
    <t>Dział 854:</t>
  </si>
  <si>
    <t>Termomodernizacja budynku Specjalnego Ośrodka Szkolno-Wychowawczego w Starachowicach</t>
  </si>
  <si>
    <t xml:space="preserve">A. 528 000  
B. 
C.
D. </t>
  </si>
  <si>
    <t>Zakup drukarki do nalepek (Wydział Komunikacji)</t>
  </si>
  <si>
    <t>8.</t>
  </si>
  <si>
    <t xml:space="preserve">Budowa parkingów  wraz z odprowadzeniem wód opadowych oraz oświetleniem terenu przy ul. Batalionów Chłopskich dla potrzeb Powiatowego Zakładu Opieki Zdrowotnej w Starachowicach </t>
  </si>
  <si>
    <t>Rady Powiatu w Starachowicach</t>
  </si>
  <si>
    <t>z dnia 29 - października - 2009 roku</t>
  </si>
  <si>
    <t>Załącznik nr 5 do Uchwały nr XXXIX/294/2009</t>
  </si>
  <si>
    <t>dochody własne jst</t>
  </si>
  <si>
    <t>Zakup działka wodno - pianowego</t>
  </si>
  <si>
    <t>PKSP</t>
  </si>
  <si>
    <t>Zakup zestawu komputerowego</t>
  </si>
  <si>
    <t>Dział 754:</t>
  </si>
  <si>
    <t>9.</t>
  </si>
  <si>
    <t>Zakup kserokopiarki dla II Liceum Ogólnokształcącego w Starachowicach</t>
  </si>
  <si>
    <t>II LO</t>
  </si>
  <si>
    <t>Dział 853:</t>
  </si>
  <si>
    <t>10.</t>
  </si>
  <si>
    <t>11.</t>
  </si>
  <si>
    <t>A. 133 000                        B  264 756                          C.                                   D.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</si>
</sst>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4"/>
      <name val="Bookman Old Style"/>
      <family val="1"/>
    </font>
    <font>
      <sz val="14"/>
      <name val="Bookman Old Style"/>
      <family val="1"/>
    </font>
    <font>
      <b/>
      <sz val="16"/>
      <name val="Bookman Old Style"/>
      <family val="1"/>
    </font>
    <font>
      <sz val="16"/>
      <name val="Bookman Old Style"/>
      <family val="1"/>
    </font>
    <font>
      <sz val="16"/>
      <name val="Arial CE"/>
      <family val="2"/>
    </font>
    <font>
      <b/>
      <sz val="20"/>
      <name val="Bookman Old Style"/>
      <family val="1"/>
    </font>
    <font>
      <b/>
      <sz val="2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righ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vertical="center"/>
    </xf>
    <xf numFmtId="3" fontId="27" fillId="0" borderId="13" xfId="0" applyNumberFormat="1" applyFont="1" applyBorder="1" applyAlignment="1">
      <alignment vertical="center"/>
    </xf>
    <xf numFmtId="0" fontId="27" fillId="0" borderId="11" xfId="0" applyFont="1" applyBorder="1" applyAlignment="1">
      <alignment horizontal="left" vertical="center" wrapText="1"/>
    </xf>
    <xf numFmtId="3" fontId="26" fillId="0" borderId="13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3" fontId="27" fillId="0" borderId="13" xfId="0" applyNumberFormat="1" applyFont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 wrapText="1"/>
    </xf>
    <xf numFmtId="3" fontId="26" fillId="0" borderId="2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3" fontId="27" fillId="0" borderId="10" xfId="0" applyNumberFormat="1" applyFont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BreakPreview" zoomScale="50" zoomScaleSheetLayoutView="50" zoomScalePageLayoutView="0" workbookViewId="0" topLeftCell="A19">
      <selection activeCell="H43" sqref="H43"/>
    </sheetView>
  </sheetViews>
  <sheetFormatPr defaultColWidth="9.00390625" defaultRowHeight="12.75"/>
  <cols>
    <col min="1" max="1" width="5.625" style="1" customWidth="1"/>
    <col min="2" max="2" width="12.625" style="1" customWidth="1"/>
    <col min="3" max="3" width="13.75390625" style="1" customWidth="1"/>
    <col min="4" max="4" width="73.875" style="1" customWidth="1"/>
    <col min="5" max="5" width="23.625" style="1" customWidth="1"/>
    <col min="6" max="6" width="28.25390625" style="1" customWidth="1"/>
    <col min="7" max="7" width="20.75390625" style="1" customWidth="1"/>
    <col min="8" max="8" width="40.375" style="1" customWidth="1"/>
    <col min="9" max="9" width="39.00390625" style="1" customWidth="1"/>
    <col min="10" max="10" width="45.25390625" style="1" customWidth="1"/>
    <col min="11" max="16384" width="9.125" style="1" customWidth="1"/>
  </cols>
  <sheetData>
    <row r="1" spans="1:12" ht="33.75" customHeight="1">
      <c r="A1" s="12"/>
      <c r="B1" s="12"/>
      <c r="C1" s="12"/>
      <c r="D1" s="12"/>
      <c r="E1" s="12"/>
      <c r="F1" s="57" t="s">
        <v>47</v>
      </c>
      <c r="G1" s="57"/>
      <c r="H1" s="57"/>
      <c r="I1" s="57"/>
      <c r="J1" s="57"/>
      <c r="K1" s="11"/>
      <c r="L1" s="11"/>
    </row>
    <row r="2" spans="1:12" ht="26.25" customHeight="1">
      <c r="A2" s="12"/>
      <c r="B2" s="12"/>
      <c r="C2" s="12"/>
      <c r="D2" s="12"/>
      <c r="E2" s="12"/>
      <c r="F2" s="41" t="s">
        <v>45</v>
      </c>
      <c r="G2" s="41"/>
      <c r="H2" s="41"/>
      <c r="I2" s="41"/>
      <c r="J2" s="41"/>
      <c r="K2" s="10"/>
      <c r="L2" s="10"/>
    </row>
    <row r="3" spans="1:12" ht="26.25" customHeight="1">
      <c r="A3" s="12"/>
      <c r="B3" s="12"/>
      <c r="C3" s="12"/>
      <c r="D3" s="12"/>
      <c r="E3" s="12"/>
      <c r="F3" s="41" t="s">
        <v>46</v>
      </c>
      <c r="G3" s="41"/>
      <c r="H3" s="41"/>
      <c r="I3" s="41"/>
      <c r="J3" s="41"/>
      <c r="K3" s="10"/>
      <c r="L3" s="10"/>
    </row>
    <row r="4" spans="1:10" ht="27.75">
      <c r="A4" s="58" t="s">
        <v>0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ht="26.25" customHeight="1">
      <c r="A5" s="8"/>
      <c r="B5" s="8"/>
      <c r="C5" s="8"/>
      <c r="D5" s="8"/>
      <c r="E5" s="8"/>
      <c r="F5" s="8"/>
      <c r="G5" s="8"/>
      <c r="H5" s="8"/>
      <c r="I5" s="8"/>
      <c r="J5" s="9" t="s">
        <v>1</v>
      </c>
    </row>
    <row r="6" spans="1:10" s="2" customFormat="1" ht="19.5" customHeight="1">
      <c r="A6" s="48" t="s">
        <v>2</v>
      </c>
      <c r="B6" s="48" t="s">
        <v>3</v>
      </c>
      <c r="C6" s="48" t="s">
        <v>4</v>
      </c>
      <c r="D6" s="40" t="s">
        <v>5</v>
      </c>
      <c r="E6" s="40" t="s">
        <v>6</v>
      </c>
      <c r="F6" s="40"/>
      <c r="G6" s="40"/>
      <c r="H6" s="40"/>
      <c r="I6" s="40"/>
      <c r="J6" s="40" t="s">
        <v>7</v>
      </c>
    </row>
    <row r="7" spans="1:10" s="2" customFormat="1" ht="19.5" customHeight="1">
      <c r="A7" s="48"/>
      <c r="B7" s="48"/>
      <c r="C7" s="48"/>
      <c r="D7" s="40"/>
      <c r="E7" s="40" t="s">
        <v>8</v>
      </c>
      <c r="F7" s="40" t="s">
        <v>9</v>
      </c>
      <c r="G7" s="40"/>
      <c r="H7" s="40"/>
      <c r="I7" s="40"/>
      <c r="J7" s="40"/>
    </row>
    <row r="8" spans="1:10" s="2" customFormat="1" ht="29.25" customHeight="1">
      <c r="A8" s="48"/>
      <c r="B8" s="48"/>
      <c r="C8" s="48"/>
      <c r="D8" s="40"/>
      <c r="E8" s="40"/>
      <c r="F8" s="40" t="s">
        <v>48</v>
      </c>
      <c r="G8" s="40" t="s">
        <v>10</v>
      </c>
      <c r="H8" s="40" t="s">
        <v>11</v>
      </c>
      <c r="I8" s="40" t="s">
        <v>12</v>
      </c>
      <c r="J8" s="40"/>
    </row>
    <row r="9" spans="1:10" s="2" customFormat="1" ht="19.5" customHeight="1">
      <c r="A9" s="48"/>
      <c r="B9" s="48"/>
      <c r="C9" s="48"/>
      <c r="D9" s="40"/>
      <c r="E9" s="40"/>
      <c r="F9" s="40"/>
      <c r="G9" s="40"/>
      <c r="H9" s="40"/>
      <c r="I9" s="40"/>
      <c r="J9" s="40"/>
    </row>
    <row r="10" spans="1:10" s="2" customFormat="1" ht="26.25" customHeight="1">
      <c r="A10" s="48"/>
      <c r="B10" s="48"/>
      <c r="C10" s="48"/>
      <c r="D10" s="40"/>
      <c r="E10" s="40"/>
      <c r="F10" s="40"/>
      <c r="G10" s="40"/>
      <c r="H10" s="40"/>
      <c r="I10" s="40"/>
      <c r="J10" s="40"/>
    </row>
    <row r="11" spans="1:10" ht="28.5" customHeight="1">
      <c r="A11" s="13">
        <v>1</v>
      </c>
      <c r="B11" s="13">
        <v>2</v>
      </c>
      <c r="C11" s="13">
        <v>3</v>
      </c>
      <c r="D11" s="13">
        <v>4</v>
      </c>
      <c r="E11" s="13">
        <v>6</v>
      </c>
      <c r="F11" s="13">
        <v>7</v>
      </c>
      <c r="G11" s="13">
        <v>8</v>
      </c>
      <c r="H11" s="13">
        <v>9</v>
      </c>
      <c r="I11" s="13">
        <v>10</v>
      </c>
      <c r="J11" s="13">
        <v>11</v>
      </c>
    </row>
    <row r="12" spans="1:10" s="6" customFormat="1" ht="90" customHeight="1">
      <c r="A12" s="13" t="s">
        <v>13</v>
      </c>
      <c r="B12" s="14">
        <v>600</v>
      </c>
      <c r="C12" s="14">
        <v>60014</v>
      </c>
      <c r="D12" s="15" t="s">
        <v>14</v>
      </c>
      <c r="E12" s="16">
        <v>1065287</v>
      </c>
      <c r="F12" s="16">
        <v>537287</v>
      </c>
      <c r="G12" s="16"/>
      <c r="H12" s="17" t="s">
        <v>41</v>
      </c>
      <c r="I12" s="16"/>
      <c r="J12" s="17" t="s">
        <v>15</v>
      </c>
    </row>
    <row r="13" spans="1:10" s="6" customFormat="1" ht="97.5" customHeight="1">
      <c r="A13" s="13" t="s">
        <v>32</v>
      </c>
      <c r="B13" s="14">
        <v>600</v>
      </c>
      <c r="C13" s="14">
        <v>60014</v>
      </c>
      <c r="D13" s="15" t="s">
        <v>16</v>
      </c>
      <c r="E13" s="16">
        <v>529512</v>
      </c>
      <c r="F13" s="16">
        <v>131756</v>
      </c>
      <c r="G13" s="16"/>
      <c r="H13" s="39" t="s">
        <v>59</v>
      </c>
      <c r="I13" s="16"/>
      <c r="J13" s="17" t="s">
        <v>15</v>
      </c>
    </row>
    <row r="14" spans="1:10" s="4" customFormat="1" ht="23.25" customHeight="1">
      <c r="A14" s="53" t="s">
        <v>17</v>
      </c>
      <c r="B14" s="53"/>
      <c r="C14" s="53"/>
      <c r="D14" s="53"/>
      <c r="E14" s="19">
        <f>SUM(E12:E13)</f>
        <v>1594799</v>
      </c>
      <c r="F14" s="19">
        <f>SUM(F12:F13)</f>
        <v>669043</v>
      </c>
      <c r="G14" s="19"/>
      <c r="H14" s="20">
        <v>925756</v>
      </c>
      <c r="I14" s="19">
        <v>0</v>
      </c>
      <c r="J14" s="20"/>
    </row>
    <row r="15" spans="1:10" s="6" customFormat="1" ht="144" customHeight="1">
      <c r="A15" s="13" t="s">
        <v>33</v>
      </c>
      <c r="B15" s="14">
        <v>750</v>
      </c>
      <c r="C15" s="14">
        <v>75020</v>
      </c>
      <c r="D15" s="15" t="s">
        <v>18</v>
      </c>
      <c r="E15" s="16">
        <v>141420</v>
      </c>
      <c r="F15" s="16">
        <v>141420</v>
      </c>
      <c r="G15" s="16"/>
      <c r="H15" s="17" t="s">
        <v>19</v>
      </c>
      <c r="I15" s="16"/>
      <c r="J15" s="17" t="s">
        <v>20</v>
      </c>
    </row>
    <row r="16" spans="1:10" s="6" customFormat="1" ht="59.25" customHeight="1">
      <c r="A16" s="13" t="s">
        <v>34</v>
      </c>
      <c r="B16" s="14">
        <v>750</v>
      </c>
      <c r="C16" s="14">
        <v>75020</v>
      </c>
      <c r="D16" s="15" t="s">
        <v>42</v>
      </c>
      <c r="E16" s="16">
        <v>10000</v>
      </c>
      <c r="F16" s="16">
        <v>10000</v>
      </c>
      <c r="G16" s="16"/>
      <c r="H16" s="17" t="s">
        <v>19</v>
      </c>
      <c r="I16" s="16"/>
      <c r="J16" s="17" t="s">
        <v>20</v>
      </c>
    </row>
    <row r="17" spans="1:10" s="6" customFormat="1" ht="92.25" customHeight="1">
      <c r="A17" s="13" t="s">
        <v>35</v>
      </c>
      <c r="B17" s="14">
        <v>750</v>
      </c>
      <c r="C17" s="14">
        <v>75020</v>
      </c>
      <c r="D17" s="15" t="s">
        <v>36</v>
      </c>
      <c r="E17" s="21">
        <v>5000</v>
      </c>
      <c r="F17" s="21">
        <v>5000</v>
      </c>
      <c r="G17" s="16"/>
      <c r="H17" s="17" t="s">
        <v>19</v>
      </c>
      <c r="I17" s="16"/>
      <c r="J17" s="17" t="s">
        <v>20</v>
      </c>
    </row>
    <row r="18" spans="1:10" s="4" customFormat="1" ht="23.25" customHeight="1">
      <c r="A18" s="53" t="s">
        <v>21</v>
      </c>
      <c r="B18" s="53"/>
      <c r="C18" s="53"/>
      <c r="D18" s="53"/>
      <c r="E18" s="19">
        <f>SUM(E15:E17)</f>
        <v>156420</v>
      </c>
      <c r="F18" s="19">
        <f>SUM(F15:F17)</f>
        <v>156420</v>
      </c>
      <c r="G18" s="19"/>
      <c r="H18" s="20"/>
      <c r="I18" s="19"/>
      <c r="J18" s="20"/>
    </row>
    <row r="19" spans="1:10" s="3" customFormat="1" ht="68.25" customHeight="1">
      <c r="A19" s="22" t="s">
        <v>37</v>
      </c>
      <c r="B19" s="22">
        <v>754</v>
      </c>
      <c r="C19" s="22">
        <v>75411</v>
      </c>
      <c r="D19" s="23" t="s">
        <v>49</v>
      </c>
      <c r="E19" s="16">
        <v>20000</v>
      </c>
      <c r="F19" s="16">
        <v>20000</v>
      </c>
      <c r="G19" s="16"/>
      <c r="H19" s="17" t="s">
        <v>19</v>
      </c>
      <c r="I19" s="16"/>
      <c r="J19" s="17" t="s">
        <v>50</v>
      </c>
    </row>
    <row r="20" spans="1:10" s="4" customFormat="1" ht="87.75" customHeight="1">
      <c r="A20" s="24" t="s">
        <v>38</v>
      </c>
      <c r="B20" s="24">
        <v>754</v>
      </c>
      <c r="C20" s="24">
        <v>75411</v>
      </c>
      <c r="D20" s="25" t="s">
        <v>51</v>
      </c>
      <c r="E20" s="26">
        <v>5000</v>
      </c>
      <c r="F20" s="16">
        <v>5000</v>
      </c>
      <c r="G20" s="16"/>
      <c r="H20" s="17" t="s">
        <v>19</v>
      </c>
      <c r="I20" s="16"/>
      <c r="J20" s="17" t="s">
        <v>50</v>
      </c>
    </row>
    <row r="21" spans="1:10" s="7" customFormat="1" ht="65.25" customHeight="1">
      <c r="A21" s="54" t="s">
        <v>52</v>
      </c>
      <c r="B21" s="55"/>
      <c r="C21" s="55"/>
      <c r="D21" s="56"/>
      <c r="E21" s="19">
        <f>SUM(E19:E20)</f>
        <v>25000</v>
      </c>
      <c r="F21" s="19">
        <f>SUM(F19:F20)</f>
        <v>25000</v>
      </c>
      <c r="G21" s="19"/>
      <c r="H21" s="19"/>
      <c r="I21" s="19"/>
      <c r="J21" s="20"/>
    </row>
    <row r="22" spans="1:10" s="4" customFormat="1" ht="117.75" customHeight="1">
      <c r="A22" s="22" t="s">
        <v>43</v>
      </c>
      <c r="B22" s="22">
        <v>851</v>
      </c>
      <c r="C22" s="22">
        <v>85195</v>
      </c>
      <c r="D22" s="27" t="s">
        <v>44</v>
      </c>
      <c r="E22" s="17">
        <v>760000</v>
      </c>
      <c r="F22" s="17">
        <v>760000</v>
      </c>
      <c r="G22" s="16"/>
      <c r="H22" s="17" t="s">
        <v>19</v>
      </c>
      <c r="I22" s="16"/>
      <c r="J22" s="17" t="s">
        <v>20</v>
      </c>
    </row>
    <row r="23" spans="1:10" s="3" customFormat="1" ht="62.25" customHeight="1">
      <c r="A23" s="45" t="s">
        <v>22</v>
      </c>
      <c r="B23" s="46"/>
      <c r="C23" s="46"/>
      <c r="D23" s="47"/>
      <c r="E23" s="28">
        <f>SUM(E22:E22)</f>
        <v>760000</v>
      </c>
      <c r="F23" s="20">
        <f>SUM(F22:F22)</f>
        <v>760000</v>
      </c>
      <c r="G23" s="19"/>
      <c r="H23" s="20"/>
      <c r="I23" s="19"/>
      <c r="J23" s="20"/>
    </row>
    <row r="24" spans="1:10" s="4" customFormat="1" ht="76.5" customHeight="1">
      <c r="A24" s="29" t="s">
        <v>53</v>
      </c>
      <c r="B24" s="29">
        <v>853</v>
      </c>
      <c r="C24" s="29">
        <v>85322</v>
      </c>
      <c r="D24" s="30" t="s">
        <v>54</v>
      </c>
      <c r="E24" s="31">
        <v>6000</v>
      </c>
      <c r="F24" s="17">
        <v>6000</v>
      </c>
      <c r="G24" s="16"/>
      <c r="H24" s="17" t="s">
        <v>19</v>
      </c>
      <c r="I24" s="16"/>
      <c r="J24" s="17" t="s">
        <v>55</v>
      </c>
    </row>
    <row r="25" spans="1:10" s="5" customFormat="1" ht="20.25" customHeight="1">
      <c r="A25" s="45" t="s">
        <v>56</v>
      </c>
      <c r="B25" s="46"/>
      <c r="C25" s="46"/>
      <c r="D25" s="47"/>
      <c r="E25" s="28">
        <f>SUM(E24)</f>
        <v>6000</v>
      </c>
      <c r="F25" s="20">
        <f>SUM(F24)</f>
        <v>6000</v>
      </c>
      <c r="G25" s="19"/>
      <c r="H25" s="20"/>
      <c r="I25" s="19"/>
      <c r="J25" s="20"/>
    </row>
    <row r="26" spans="1:10" ht="87.75" customHeight="1">
      <c r="A26" s="32" t="s">
        <v>57</v>
      </c>
      <c r="B26" s="32">
        <v>854</v>
      </c>
      <c r="C26" s="32">
        <v>85403</v>
      </c>
      <c r="D26" s="30" t="s">
        <v>40</v>
      </c>
      <c r="E26" s="31">
        <v>273992</v>
      </c>
      <c r="F26" s="17">
        <v>273992</v>
      </c>
      <c r="G26" s="19"/>
      <c r="H26" s="17" t="s">
        <v>19</v>
      </c>
      <c r="I26" s="19"/>
      <c r="J26" s="17" t="s">
        <v>20</v>
      </c>
    </row>
    <row r="27" spans="1:10" ht="18" customHeight="1">
      <c r="A27" s="42" t="s">
        <v>39</v>
      </c>
      <c r="B27" s="43"/>
      <c r="C27" s="43"/>
      <c r="D27" s="44"/>
      <c r="E27" s="28">
        <f>SUM(E26)</f>
        <v>273992</v>
      </c>
      <c r="F27" s="28">
        <f>SUM(F26)</f>
        <v>273992</v>
      </c>
      <c r="G27" s="19"/>
      <c r="H27" s="20"/>
      <c r="I27" s="19"/>
      <c r="J27" s="20"/>
    </row>
    <row r="28" spans="1:10" ht="108" customHeight="1">
      <c r="A28" s="33" t="s">
        <v>58</v>
      </c>
      <c r="B28" s="34">
        <v>921</v>
      </c>
      <c r="C28" s="35">
        <v>92105</v>
      </c>
      <c r="D28" s="36" t="s">
        <v>23</v>
      </c>
      <c r="E28" s="17">
        <v>24000</v>
      </c>
      <c r="F28" s="17">
        <v>24000</v>
      </c>
      <c r="G28" s="16"/>
      <c r="H28" s="17" t="s">
        <v>19</v>
      </c>
      <c r="I28" s="16"/>
      <c r="J28" s="17" t="s">
        <v>20</v>
      </c>
    </row>
    <row r="29" spans="1:10" ht="20.25">
      <c r="A29" s="50" t="s">
        <v>24</v>
      </c>
      <c r="B29" s="51"/>
      <c r="C29" s="51"/>
      <c r="D29" s="52"/>
      <c r="E29" s="20">
        <f>E28</f>
        <v>24000</v>
      </c>
      <c r="F29" s="20">
        <f>F28</f>
        <v>24000</v>
      </c>
      <c r="G29" s="19"/>
      <c r="H29" s="20"/>
      <c r="I29" s="19"/>
      <c r="J29" s="20"/>
    </row>
    <row r="30" spans="1:10" ht="20.25">
      <c r="A30" s="49" t="s">
        <v>25</v>
      </c>
      <c r="B30" s="49"/>
      <c r="C30" s="49"/>
      <c r="D30" s="49"/>
      <c r="E30" s="37">
        <f>E14+E18+E21+E23+E25+E27+E29</f>
        <v>2840211</v>
      </c>
      <c r="F30" s="37">
        <f>F14+F18+F21+F23+F25+F27+F29</f>
        <v>1914455</v>
      </c>
      <c r="G30" s="37">
        <f>G14+G18+G21+G23+G25+G27+G29</f>
        <v>0</v>
      </c>
      <c r="H30" s="37">
        <f>H14+H18+H21+H23+H25+H27+H29</f>
        <v>925756</v>
      </c>
      <c r="I30" s="37"/>
      <c r="J30" s="18" t="s">
        <v>26</v>
      </c>
    </row>
    <row r="31" spans="1:10" ht="20.25">
      <c r="A31" s="38"/>
      <c r="B31" s="38"/>
      <c r="C31" s="38"/>
      <c r="D31" s="38"/>
      <c r="E31" s="38"/>
      <c r="F31" s="38"/>
      <c r="G31" s="38"/>
      <c r="H31" s="38"/>
      <c r="I31" s="38"/>
      <c r="J31" s="38"/>
    </row>
    <row r="32" spans="1:10" ht="3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</row>
    <row r="33" spans="1:10" ht="20.25" hidden="1">
      <c r="A33" s="38"/>
      <c r="B33" s="38"/>
      <c r="C33" s="38"/>
      <c r="D33" s="38"/>
      <c r="E33" s="38"/>
      <c r="F33" s="38"/>
      <c r="G33" s="38"/>
      <c r="H33" s="38"/>
      <c r="I33" s="38"/>
      <c r="J33" s="38"/>
    </row>
    <row r="34" spans="1:10" ht="20.25" hidden="1">
      <c r="A34" s="38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24" customHeight="1">
      <c r="A35" s="38" t="s">
        <v>27</v>
      </c>
      <c r="B35" s="38"/>
      <c r="C35" s="38"/>
      <c r="D35" s="38"/>
      <c r="E35" s="38"/>
      <c r="F35" s="38"/>
      <c r="G35" s="38"/>
      <c r="H35" s="38"/>
      <c r="I35" s="38"/>
      <c r="J35" s="38"/>
    </row>
    <row r="36" spans="1:10" ht="20.25">
      <c r="A36" s="38" t="s">
        <v>28</v>
      </c>
      <c r="B36" s="38"/>
      <c r="C36" s="38"/>
      <c r="D36" s="38"/>
      <c r="E36" s="38"/>
      <c r="F36" s="38"/>
      <c r="G36" s="38"/>
      <c r="H36" s="38"/>
      <c r="I36" s="38"/>
      <c r="J36" s="38"/>
    </row>
    <row r="37" spans="1:10" ht="20.25">
      <c r="A37" s="38" t="s">
        <v>29</v>
      </c>
      <c r="B37" s="38"/>
      <c r="C37" s="38"/>
      <c r="D37" s="38"/>
      <c r="E37" s="38"/>
      <c r="F37" s="38"/>
      <c r="G37" s="38"/>
      <c r="H37" s="38"/>
      <c r="I37" s="38"/>
      <c r="J37" s="38"/>
    </row>
    <row r="38" spans="1:10" ht="20.25">
      <c r="A38" s="38" t="s">
        <v>30</v>
      </c>
      <c r="B38" s="38"/>
      <c r="C38" s="38"/>
      <c r="D38" s="38"/>
      <c r="E38" s="38"/>
      <c r="F38" s="38"/>
      <c r="G38" s="38"/>
      <c r="H38" s="38"/>
      <c r="I38" s="38"/>
      <c r="J38" s="38"/>
    </row>
    <row r="39" spans="1:10" ht="20.25">
      <c r="A39" s="38" t="s">
        <v>31</v>
      </c>
      <c r="B39" s="38"/>
      <c r="C39" s="38"/>
      <c r="D39" s="38"/>
      <c r="E39" s="38"/>
      <c r="F39" s="38"/>
      <c r="G39" s="38"/>
      <c r="H39" s="38"/>
      <c r="I39" s="38"/>
      <c r="J39" s="38"/>
    </row>
    <row r="40" spans="1:10" ht="20.25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 ht="20.25">
      <c r="A41" s="38"/>
      <c r="B41" s="38"/>
      <c r="C41" s="38"/>
      <c r="D41" s="38"/>
      <c r="E41" s="38"/>
      <c r="F41" s="38"/>
      <c r="G41" s="38"/>
      <c r="H41" s="38"/>
      <c r="I41" s="38"/>
      <c r="J41" s="38"/>
    </row>
  </sheetData>
  <sheetProtection/>
  <mergeCells count="24">
    <mergeCell ref="F1:J1"/>
    <mergeCell ref="F7:I7"/>
    <mergeCell ref="F8:F10"/>
    <mergeCell ref="I8:I10"/>
    <mergeCell ref="A4:J4"/>
    <mergeCell ref="A6:A10"/>
    <mergeCell ref="D6:D10"/>
    <mergeCell ref="E6:I6"/>
    <mergeCell ref="A30:D30"/>
    <mergeCell ref="A29:D29"/>
    <mergeCell ref="A18:D18"/>
    <mergeCell ref="A14:D14"/>
    <mergeCell ref="A21:D21"/>
    <mergeCell ref="A23:D23"/>
    <mergeCell ref="J6:J10"/>
    <mergeCell ref="H8:H10"/>
    <mergeCell ref="E7:E10"/>
    <mergeCell ref="F2:J2"/>
    <mergeCell ref="F3:J3"/>
    <mergeCell ref="A27:D27"/>
    <mergeCell ref="A25:D25"/>
    <mergeCell ref="G8:G10"/>
    <mergeCell ref="B6:B10"/>
    <mergeCell ref="C6:C10"/>
  </mergeCells>
  <printOptions horizontalCentered="1"/>
  <pageMargins left="0.11811023622047245" right="0.3937007874015748" top="0.3937007874015748" bottom="0.3937007874015748" header="0" footer="0"/>
  <pageSetup horizontalDpi="300" verticalDpi="300" orientation="landscape" paperSize="9" scale="44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</cp:lastModifiedBy>
  <cp:lastPrinted>2009-11-09T10:37:06Z</cp:lastPrinted>
  <dcterms:created xsi:type="dcterms:W3CDTF">2009-07-23T06:27:48Z</dcterms:created>
  <dcterms:modified xsi:type="dcterms:W3CDTF">2009-11-09T10:37:45Z</dcterms:modified>
  <cp:category/>
  <cp:version/>
  <cp:contentType/>
  <cp:contentStatus/>
</cp:coreProperties>
</file>