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>
    <definedName name="_xlnm.Print_Area" localSheetId="0">'3'!$A$1:$O$31</definedName>
  </definedNames>
  <calcPr fullCalcOnLoad="1"/>
</workbook>
</file>

<file path=xl/sharedStrings.xml><?xml version="1.0" encoding="utf-8"?>
<sst xmlns="http://schemas.openxmlformats.org/spreadsheetml/2006/main" count="79" uniqueCount="61">
  <si>
    <t>Dział</t>
  </si>
  <si>
    <t>w tym źródła finansowania</t>
  </si>
  <si>
    <t>Rozdz.</t>
  </si>
  <si>
    <t>w złotych</t>
  </si>
  <si>
    <t>2009 r.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</si>
  <si>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</si>
  <si>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</si>
  <si>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</si>
  <si>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</si>
  <si>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</si>
  <si>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</si>
  <si>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</si>
  <si>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</si>
  <si>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</si>
  <si>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</si>
  <si>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</si>
  <si>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</si>
  <si>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dochody własne jst</t>
  </si>
  <si>
    <t>dotacje i środki pochodzące z innych  źr.*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</si>
  <si>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</si>
  <si>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</si>
  <si>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</si>
  <si>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</si>
  <si>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</si>
  <si>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851</t>
  </si>
  <si>
    <t>600</t>
  </si>
  <si>
    <t>60014</t>
  </si>
  <si>
    <t>Przebudowa drogi powiatowej nr 15915 (0612T) Rzzepin-Dąbrowa 1 etap 2006-2010</t>
  </si>
  <si>
    <t>A.
B.
C.
D.</t>
  </si>
  <si>
    <t xml:space="preserve">Zarząd Dróg Powiatowych </t>
  </si>
  <si>
    <t>Przebudowa drogi powiatowej nr 15929 (0625T) Krynki - Brody 2008-2012</t>
  </si>
  <si>
    <t>A.
B.       50 000
C.
D.</t>
  </si>
  <si>
    <t>85111</t>
  </si>
  <si>
    <t>Rozbudowa Szpitala Miejskiego w Starachowicach</t>
  </si>
  <si>
    <t>Razem dział 851:</t>
  </si>
  <si>
    <t>Razem wydatki:</t>
  </si>
  <si>
    <t>X</t>
  </si>
  <si>
    <t>Powiat Starachowicki - ZOI</t>
  </si>
  <si>
    <t>854</t>
  </si>
  <si>
    <t>85403</t>
  </si>
  <si>
    <t>Razem dział 854:</t>
  </si>
  <si>
    <t>Powiat Starachowicki</t>
  </si>
  <si>
    <t>6 800 000*</t>
  </si>
  <si>
    <t>* na część Unijną do refundacji 4 680 000 zł, na udział własny 2 120 000 zł</t>
  </si>
  <si>
    <t>Przebudowa drogi powiatowej nr 0563 T Mirzec - Wąchock
 2003 - 2014</t>
  </si>
  <si>
    <t>A.     
B.   
C.
D.</t>
  </si>
  <si>
    <t>Przebudowa drogi powiatowej nr 15863 (0568T) Małyszyn Dolny - Małyszyn Górny 2003-2008</t>
  </si>
  <si>
    <t>A.
B.   188 941
C.
D.</t>
  </si>
  <si>
    <t>A.
B.     420 080
C.     
D.</t>
  </si>
  <si>
    <t>B.  4 876 437</t>
  </si>
  <si>
    <t>Modernizacja budynku Specjalnego Ośrodka Szkolno - Wychowawczego 2008-2009</t>
  </si>
  <si>
    <t>Przebudowa zatok autobusowych na drogach powiatowych Powiatu Starachowickiego</t>
  </si>
  <si>
    <t>Razem dział  600:</t>
  </si>
  <si>
    <t>A.
B.     245 054
C.     
D.</t>
  </si>
  <si>
    <t>A.
B.     212 531
C.     
D.</t>
  </si>
  <si>
    <t>** Na dzień podejmowania uchwały brak danych w zakresie kwoty i możliwości finansowania inwestycji "Rozbudowa Szpitala w latach 2010 - 2011" stąd puste rubryki</t>
  </si>
  <si>
    <t>**</t>
  </si>
  <si>
    <t>"Przebudowa drogi powiatowej nr 0598T (15898) Dąbrowa Dolna - Grabków - Bostów" 2005-2014</t>
  </si>
  <si>
    <t>"Rozbudowa ciągu drogi powiatowej nr 0617T (15921) Starachowice - Lubienia odcinek od drogi nr 42 do ulicy Krańcowej" 
2007-2015</t>
  </si>
  <si>
    <t>"Przebudowa drogi powiatowej nr 0608T (15910) Siekierno - Radkowice - Rzepin na odcinku Bronkowice - Rzepin"
 2005-2014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</si>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</sst>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5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4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3" fontId="13" fillId="0" borderId="11" xfId="0" applyNumberFormat="1" applyFont="1" applyBorder="1" applyAlignment="1">
      <alignment horizontal="right" vertical="top" wrapText="1"/>
    </xf>
    <xf numFmtId="3" fontId="13" fillId="0" borderId="11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top"/>
    </xf>
    <xf numFmtId="0" fontId="15" fillId="0" borderId="12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Layout" zoomScaleNormal="80" zoomScaleSheetLayoutView="80" workbookViewId="0" topLeftCell="H1">
      <selection activeCell="H9" sqref="H9"/>
    </sheetView>
  </sheetViews>
  <sheetFormatPr defaultColWidth="9.00390625" defaultRowHeight="12.75"/>
  <cols>
    <col min="1" max="1" width="7.25390625" style="1" customWidth="1"/>
    <col min="2" max="2" width="7.00390625" style="1" customWidth="1"/>
    <col min="3" max="3" width="8.00390625" style="1" customWidth="1"/>
    <col min="4" max="4" width="32.375" style="1" customWidth="1"/>
    <col min="5" max="5" width="17.875" style="1" customWidth="1"/>
    <col min="6" max="6" width="17.375" style="1" customWidth="1"/>
    <col min="7" max="7" width="16.00390625" style="1" customWidth="1"/>
    <col min="8" max="8" width="14.75390625" style="1" customWidth="1"/>
    <col min="9" max="9" width="15.125" style="1" customWidth="1"/>
    <col min="10" max="10" width="16.875" style="1" customWidth="1"/>
    <col min="11" max="11" width="16.625" style="1" customWidth="1"/>
    <col min="12" max="12" width="17.75390625" style="1" customWidth="1"/>
    <col min="13" max="13" width="15.875" style="1" customWidth="1"/>
    <col min="14" max="14" width="16.125" style="1" customWidth="1"/>
    <col min="15" max="15" width="18.875" style="1" customWidth="1"/>
    <col min="16" max="16" width="9.125" style="1" customWidth="1"/>
    <col min="17" max="16384" width="9.125" style="1" customWidth="1"/>
  </cols>
  <sheetData>
    <row r="1" spans="1:15" ht="18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8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</v>
      </c>
    </row>
    <row r="3" spans="1:15" s="2" customFormat="1" ht="19.5" customHeight="1">
      <c r="A3" s="62" t="s">
        <v>5</v>
      </c>
      <c r="B3" s="62" t="s">
        <v>0</v>
      </c>
      <c r="C3" s="62" t="s">
        <v>2</v>
      </c>
      <c r="D3" s="60" t="s">
        <v>16</v>
      </c>
      <c r="E3" s="60" t="s">
        <v>6</v>
      </c>
      <c r="F3" s="55" t="s">
        <v>20</v>
      </c>
      <c r="G3" s="58" t="s">
        <v>13</v>
      </c>
      <c r="H3" s="58"/>
      <c r="I3" s="58"/>
      <c r="J3" s="58"/>
      <c r="K3" s="58"/>
      <c r="L3" s="58"/>
      <c r="M3" s="58"/>
      <c r="N3" s="59"/>
      <c r="O3" s="60" t="s">
        <v>7</v>
      </c>
    </row>
    <row r="4" spans="1:15" s="2" customFormat="1" ht="19.5" customHeight="1">
      <c r="A4" s="62"/>
      <c r="B4" s="62"/>
      <c r="C4" s="62"/>
      <c r="D4" s="60"/>
      <c r="E4" s="60"/>
      <c r="F4" s="56"/>
      <c r="G4" s="59" t="s">
        <v>21</v>
      </c>
      <c r="H4" s="60" t="s">
        <v>1</v>
      </c>
      <c r="I4" s="60"/>
      <c r="J4" s="60"/>
      <c r="K4" s="60"/>
      <c r="L4" s="60" t="s">
        <v>4</v>
      </c>
      <c r="M4" s="60" t="s">
        <v>22</v>
      </c>
      <c r="N4" s="55" t="s">
        <v>23</v>
      </c>
      <c r="O4" s="60"/>
    </row>
    <row r="5" spans="1:15" s="2" customFormat="1" ht="29.25" customHeight="1">
      <c r="A5" s="62"/>
      <c r="B5" s="62"/>
      <c r="C5" s="62"/>
      <c r="D5" s="60"/>
      <c r="E5" s="60"/>
      <c r="F5" s="56"/>
      <c r="G5" s="59"/>
      <c r="H5" s="60" t="s">
        <v>17</v>
      </c>
      <c r="I5" s="60" t="s">
        <v>14</v>
      </c>
      <c r="J5" s="60" t="s">
        <v>18</v>
      </c>
      <c r="K5" s="60" t="s">
        <v>15</v>
      </c>
      <c r="L5" s="60"/>
      <c r="M5" s="60"/>
      <c r="N5" s="56"/>
      <c r="O5" s="60"/>
    </row>
    <row r="6" spans="1:15" s="2" customFormat="1" ht="19.5" customHeight="1">
      <c r="A6" s="62"/>
      <c r="B6" s="62"/>
      <c r="C6" s="62"/>
      <c r="D6" s="60"/>
      <c r="E6" s="60"/>
      <c r="F6" s="56"/>
      <c r="G6" s="59"/>
      <c r="H6" s="60"/>
      <c r="I6" s="60"/>
      <c r="J6" s="60"/>
      <c r="K6" s="60"/>
      <c r="L6" s="60"/>
      <c r="M6" s="60"/>
      <c r="N6" s="56"/>
      <c r="O6" s="60"/>
    </row>
    <row r="7" spans="1:15" s="2" customFormat="1" ht="19.5" customHeight="1">
      <c r="A7" s="62"/>
      <c r="B7" s="62"/>
      <c r="C7" s="62"/>
      <c r="D7" s="60"/>
      <c r="E7" s="60"/>
      <c r="F7" s="57"/>
      <c r="G7" s="59"/>
      <c r="H7" s="60"/>
      <c r="I7" s="60"/>
      <c r="J7" s="60"/>
      <c r="K7" s="60"/>
      <c r="L7" s="60"/>
      <c r="M7" s="60"/>
      <c r="N7" s="57"/>
      <c r="O7" s="60"/>
    </row>
    <row r="8" spans="1:15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/>
      <c r="O8" s="9">
        <v>13</v>
      </c>
    </row>
    <row r="9" spans="1:15" s="3" customFormat="1" ht="55.5" customHeight="1">
      <c r="A9" s="10">
        <v>1</v>
      </c>
      <c r="B9" s="11" t="s">
        <v>25</v>
      </c>
      <c r="C9" s="11" t="s">
        <v>26</v>
      </c>
      <c r="D9" s="12" t="s">
        <v>27</v>
      </c>
      <c r="E9" s="13">
        <v>1200000</v>
      </c>
      <c r="F9" s="13">
        <v>423542</v>
      </c>
      <c r="G9" s="13"/>
      <c r="H9" s="13" t="s">
        <v>60</v>
      </c>
      <c r="I9" s="13"/>
      <c r="J9" s="14" t="s">
        <v>28</v>
      </c>
      <c r="K9" s="13"/>
      <c r="L9" s="13">
        <v>511780</v>
      </c>
      <c r="M9" s="13">
        <v>264678</v>
      </c>
      <c r="N9" s="13"/>
      <c r="O9" s="15" t="s">
        <v>29</v>
      </c>
    </row>
    <row r="10" spans="1:15" s="3" customFormat="1" ht="74.25" customHeight="1">
      <c r="A10" s="10">
        <v>2</v>
      </c>
      <c r="B10" s="11" t="s">
        <v>25</v>
      </c>
      <c r="C10" s="11" t="s">
        <v>26</v>
      </c>
      <c r="D10" s="12" t="s">
        <v>59</v>
      </c>
      <c r="E10" s="13">
        <v>11410000</v>
      </c>
      <c r="F10" s="13">
        <v>107994</v>
      </c>
      <c r="G10" s="13">
        <v>513142</v>
      </c>
      <c r="H10" s="13">
        <v>268088</v>
      </c>
      <c r="I10" s="13"/>
      <c r="J10" s="14" t="s">
        <v>53</v>
      </c>
      <c r="K10" s="16"/>
      <c r="L10" s="13">
        <v>1494694</v>
      </c>
      <c r="M10" s="13">
        <v>2599193</v>
      </c>
      <c r="N10" s="13">
        <v>6694977</v>
      </c>
      <c r="O10" s="15" t="s">
        <v>29</v>
      </c>
    </row>
    <row r="11" spans="1:15" s="3" customFormat="1" ht="60.75" customHeight="1">
      <c r="A11" s="10">
        <v>3</v>
      </c>
      <c r="B11" s="11" t="s">
        <v>25</v>
      </c>
      <c r="C11" s="11" t="s">
        <v>26</v>
      </c>
      <c r="D11" s="12" t="s">
        <v>57</v>
      </c>
      <c r="E11" s="13">
        <v>13581685</v>
      </c>
      <c r="F11" s="13">
        <v>108124</v>
      </c>
      <c r="G11" s="13">
        <v>451292</v>
      </c>
      <c r="H11" s="13">
        <v>238761</v>
      </c>
      <c r="I11" s="13"/>
      <c r="J11" s="14" t="s">
        <v>54</v>
      </c>
      <c r="K11" s="16"/>
      <c r="L11" s="13">
        <v>1336115</v>
      </c>
      <c r="M11" s="13">
        <v>2218550</v>
      </c>
      <c r="N11" s="13">
        <v>9467604</v>
      </c>
      <c r="O11" s="15" t="s">
        <v>29</v>
      </c>
    </row>
    <row r="12" spans="1:15" s="3" customFormat="1" ht="57.75" customHeight="1">
      <c r="A12" s="10">
        <v>4</v>
      </c>
      <c r="B12" s="11" t="s">
        <v>25</v>
      </c>
      <c r="C12" s="11" t="s">
        <v>26</v>
      </c>
      <c r="D12" s="12" t="s">
        <v>44</v>
      </c>
      <c r="E12" s="13">
        <v>11361000</v>
      </c>
      <c r="F12" s="13">
        <v>524273</v>
      </c>
      <c r="G12" s="13">
        <v>922619</v>
      </c>
      <c r="H12" s="13">
        <v>502539</v>
      </c>
      <c r="I12" s="13"/>
      <c r="J12" s="14" t="s">
        <v>48</v>
      </c>
      <c r="K12" s="16"/>
      <c r="L12" s="13">
        <v>500000</v>
      </c>
      <c r="M12" s="13">
        <v>863357</v>
      </c>
      <c r="N12" s="13">
        <v>8550751</v>
      </c>
      <c r="O12" s="15" t="s">
        <v>29</v>
      </c>
    </row>
    <row r="13" spans="1:15" s="3" customFormat="1" ht="87" customHeight="1">
      <c r="A13" s="10">
        <v>5</v>
      </c>
      <c r="B13" s="11" t="s">
        <v>25</v>
      </c>
      <c r="C13" s="11" t="s">
        <v>26</v>
      </c>
      <c r="D13" s="12" t="s">
        <v>58</v>
      </c>
      <c r="E13" s="13">
        <v>16248037</v>
      </c>
      <c r="F13" s="13">
        <v>1950000</v>
      </c>
      <c r="G13" s="13">
        <v>24400</v>
      </c>
      <c r="H13" s="13">
        <v>24400</v>
      </c>
      <c r="I13" s="13"/>
      <c r="J13" s="14" t="s">
        <v>45</v>
      </c>
      <c r="K13" s="16"/>
      <c r="L13" s="13">
        <v>1455904</v>
      </c>
      <c r="M13" s="13">
        <v>2565813</v>
      </c>
      <c r="N13" s="13">
        <v>10251920</v>
      </c>
      <c r="O13" s="15" t="s">
        <v>29</v>
      </c>
    </row>
    <row r="14" spans="1:15" s="3" customFormat="1" ht="54.75" customHeight="1">
      <c r="A14" s="10">
        <v>6</v>
      </c>
      <c r="B14" s="11" t="s">
        <v>25</v>
      </c>
      <c r="C14" s="11" t="s">
        <v>26</v>
      </c>
      <c r="D14" s="12" t="s">
        <v>30</v>
      </c>
      <c r="E14" s="13">
        <v>3246000</v>
      </c>
      <c r="F14" s="13"/>
      <c r="G14" s="13">
        <v>100000</v>
      </c>
      <c r="H14" s="13">
        <v>50000</v>
      </c>
      <c r="I14" s="13"/>
      <c r="J14" s="14" t="s">
        <v>31</v>
      </c>
      <c r="K14" s="17"/>
      <c r="L14" s="13">
        <v>786500</v>
      </c>
      <c r="M14" s="13">
        <v>786500</v>
      </c>
      <c r="N14" s="13">
        <v>1573000</v>
      </c>
      <c r="O14" s="15" t="s">
        <v>29</v>
      </c>
    </row>
    <row r="15" spans="1:15" s="3" customFormat="1" ht="63" customHeight="1">
      <c r="A15" s="18">
        <v>7</v>
      </c>
      <c r="B15" s="18">
        <v>600</v>
      </c>
      <c r="C15" s="18">
        <v>60014</v>
      </c>
      <c r="D15" s="19" t="s">
        <v>46</v>
      </c>
      <c r="E15" s="20">
        <v>384753</v>
      </c>
      <c r="F15" s="20">
        <v>6870</v>
      </c>
      <c r="G15" s="20">
        <v>377883</v>
      </c>
      <c r="H15" s="20">
        <v>188942</v>
      </c>
      <c r="I15" s="20"/>
      <c r="J15" s="21" t="s">
        <v>47</v>
      </c>
      <c r="K15" s="22"/>
      <c r="L15" s="20"/>
      <c r="M15" s="20"/>
      <c r="N15" s="20"/>
      <c r="O15" s="19" t="s">
        <v>29</v>
      </c>
    </row>
    <row r="16" spans="1:15" s="3" customFormat="1" ht="63" customHeight="1">
      <c r="A16" s="18">
        <v>8</v>
      </c>
      <c r="B16" s="18">
        <v>600</v>
      </c>
      <c r="C16" s="18">
        <v>60014</v>
      </c>
      <c r="D16" s="19" t="s">
        <v>51</v>
      </c>
      <c r="E16" s="20">
        <v>603660</v>
      </c>
      <c r="F16" s="20"/>
      <c r="G16" s="20">
        <v>3660</v>
      </c>
      <c r="H16" s="20">
        <v>3660</v>
      </c>
      <c r="I16" s="20"/>
      <c r="J16" s="21"/>
      <c r="K16" s="22"/>
      <c r="L16" s="20">
        <v>100000</v>
      </c>
      <c r="M16" s="20">
        <v>100000</v>
      </c>
      <c r="N16" s="20">
        <v>400000</v>
      </c>
      <c r="O16" s="19" t="s">
        <v>29</v>
      </c>
    </row>
    <row r="17" spans="1:15" s="5" customFormat="1" ht="29.25" customHeight="1">
      <c r="A17" s="23"/>
      <c r="B17" s="52" t="s">
        <v>52</v>
      </c>
      <c r="C17" s="53"/>
      <c r="D17" s="54"/>
      <c r="E17" s="24">
        <f>SUM(E9:E16)</f>
        <v>58035135</v>
      </c>
      <c r="F17" s="24">
        <f>SUM(F9:F15)</f>
        <v>3120803</v>
      </c>
      <c r="G17" s="24">
        <f>SUM(G9:G16)</f>
        <v>2392996</v>
      </c>
      <c r="H17" s="24">
        <f>SUM(H9:H16)</f>
        <v>1276390</v>
      </c>
      <c r="I17" s="24"/>
      <c r="J17" s="24">
        <v>1116606</v>
      </c>
      <c r="K17" s="24"/>
      <c r="L17" s="24">
        <f>SUM(L9:L16)</f>
        <v>6184993</v>
      </c>
      <c r="M17" s="24">
        <f>SUM(M9:M16)</f>
        <v>9398091</v>
      </c>
      <c r="N17" s="24">
        <f>SUM(N9:N16)</f>
        <v>36938252</v>
      </c>
      <c r="O17" s="25"/>
    </row>
    <row r="18" spans="1:15" s="3" customFormat="1" ht="30" customHeight="1">
      <c r="A18" s="18">
        <v>9</v>
      </c>
      <c r="B18" s="26" t="s">
        <v>24</v>
      </c>
      <c r="C18" s="26" t="s">
        <v>32</v>
      </c>
      <c r="D18" s="27" t="s">
        <v>33</v>
      </c>
      <c r="E18" s="28">
        <v>248689000</v>
      </c>
      <c r="F18" s="28">
        <v>204416000</v>
      </c>
      <c r="G18" s="28">
        <v>11727577</v>
      </c>
      <c r="H18" s="28">
        <v>51140</v>
      </c>
      <c r="I18" s="28" t="s">
        <v>42</v>
      </c>
      <c r="J18" s="28" t="s">
        <v>49</v>
      </c>
      <c r="K18" s="28"/>
      <c r="L18" s="28">
        <v>5638456</v>
      </c>
      <c r="M18" s="28"/>
      <c r="N18" s="28"/>
      <c r="O18" s="29" t="s">
        <v>37</v>
      </c>
    </row>
    <row r="19" spans="1:15" s="5" customFormat="1" ht="27" customHeight="1">
      <c r="A19" s="30"/>
      <c r="B19" s="46" t="s">
        <v>34</v>
      </c>
      <c r="C19" s="47"/>
      <c r="D19" s="48"/>
      <c r="E19" s="31">
        <f>SUM(E18)</f>
        <v>248689000</v>
      </c>
      <c r="F19" s="31">
        <f>SUM(F18)</f>
        <v>204416000</v>
      </c>
      <c r="G19" s="31">
        <f>SUM(G18)</f>
        <v>11727577</v>
      </c>
      <c r="H19" s="31">
        <f>SUM(H18)</f>
        <v>51140</v>
      </c>
      <c r="I19" s="31">
        <v>6800000</v>
      </c>
      <c r="J19" s="31">
        <v>4876437</v>
      </c>
      <c r="K19" s="31">
        <f>SUM(K18)</f>
        <v>0</v>
      </c>
      <c r="L19" s="31">
        <f>SUM(L18)</f>
        <v>5638456</v>
      </c>
      <c r="M19" s="43" t="s">
        <v>56</v>
      </c>
      <c r="N19" s="43" t="s">
        <v>56</v>
      </c>
      <c r="O19" s="32"/>
    </row>
    <row r="20" spans="1:15" s="6" customFormat="1" ht="64.5" customHeight="1">
      <c r="A20" s="33">
        <v>10</v>
      </c>
      <c r="B20" s="34" t="s">
        <v>38</v>
      </c>
      <c r="C20" s="34" t="s">
        <v>39</v>
      </c>
      <c r="D20" s="35" t="s">
        <v>50</v>
      </c>
      <c r="E20" s="28">
        <v>1170000</v>
      </c>
      <c r="F20" s="36"/>
      <c r="G20" s="28">
        <v>92149</v>
      </c>
      <c r="H20" s="28">
        <v>92149</v>
      </c>
      <c r="I20" s="36"/>
      <c r="J20" s="36"/>
      <c r="K20" s="36"/>
      <c r="L20" s="28">
        <v>1077851</v>
      </c>
      <c r="M20" s="36"/>
      <c r="N20" s="36"/>
      <c r="O20" s="37" t="s">
        <v>41</v>
      </c>
    </row>
    <row r="21" spans="1:15" s="5" customFormat="1" ht="27" customHeight="1">
      <c r="A21" s="30"/>
      <c r="B21" s="46" t="s">
        <v>40</v>
      </c>
      <c r="C21" s="47"/>
      <c r="D21" s="48"/>
      <c r="E21" s="31">
        <f>SUM(E20)</f>
        <v>1170000</v>
      </c>
      <c r="F21" s="38"/>
      <c r="G21" s="31">
        <f>SUM(G20)</f>
        <v>92149</v>
      </c>
      <c r="H21" s="31">
        <f>SUM(H20)</f>
        <v>92149</v>
      </c>
      <c r="I21" s="38"/>
      <c r="J21" s="38"/>
      <c r="K21" s="38"/>
      <c r="L21" s="31">
        <f>SUM(L20)</f>
        <v>1077851</v>
      </c>
      <c r="M21" s="38"/>
      <c r="N21" s="38"/>
      <c r="O21" s="39"/>
    </row>
    <row r="22" spans="1:15" s="4" customFormat="1" ht="30" customHeight="1">
      <c r="A22" s="40"/>
      <c r="B22" s="49" t="s">
        <v>35</v>
      </c>
      <c r="C22" s="50"/>
      <c r="D22" s="51"/>
      <c r="E22" s="41">
        <f aca="true" t="shared" si="0" ref="E22:K22">E17+E19+E21</f>
        <v>307894135</v>
      </c>
      <c r="F22" s="41">
        <f t="shared" si="0"/>
        <v>207536803</v>
      </c>
      <c r="G22" s="41">
        <f t="shared" si="0"/>
        <v>14212722</v>
      </c>
      <c r="H22" s="41">
        <f t="shared" si="0"/>
        <v>1419679</v>
      </c>
      <c r="I22" s="41">
        <f t="shared" si="0"/>
        <v>6800000</v>
      </c>
      <c r="J22" s="41">
        <f t="shared" si="0"/>
        <v>5993043</v>
      </c>
      <c r="K22" s="41">
        <f t="shared" si="0"/>
        <v>0</v>
      </c>
      <c r="L22" s="41">
        <f>L17+L19+L21</f>
        <v>12901300</v>
      </c>
      <c r="M22" s="41"/>
      <c r="N22" s="41"/>
      <c r="O22" s="44" t="s">
        <v>36</v>
      </c>
    </row>
    <row r="23" spans="1:15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5">
      <c r="A24" s="42" t="s">
        <v>55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5">
      <c r="A25" s="42" t="s">
        <v>12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">
      <c r="A26" s="42" t="s">
        <v>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5">
      <c r="A27" s="42" t="s">
        <v>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5">
      <c r="A28" s="42" t="s">
        <v>10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42" t="s">
        <v>11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28.5" customHeight="1">
      <c r="A30" s="45" t="s">
        <v>43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</sheetData>
  <sheetProtection/>
  <mergeCells count="23">
    <mergeCell ref="L4:L7"/>
    <mergeCell ref="E3:E7"/>
    <mergeCell ref="H4:K4"/>
    <mergeCell ref="I5:I7"/>
    <mergeCell ref="J5:J7"/>
    <mergeCell ref="K5:K7"/>
    <mergeCell ref="A1:O1"/>
    <mergeCell ref="A3:A7"/>
    <mergeCell ref="B3:B7"/>
    <mergeCell ref="C3:C7"/>
    <mergeCell ref="D3:D7"/>
    <mergeCell ref="O3:O7"/>
    <mergeCell ref="G4:G7"/>
    <mergeCell ref="A30:O30"/>
    <mergeCell ref="B19:D19"/>
    <mergeCell ref="B22:D22"/>
    <mergeCell ref="B17:D17"/>
    <mergeCell ref="B21:D21"/>
    <mergeCell ref="F3:F7"/>
    <mergeCell ref="G3:N3"/>
    <mergeCell ref="M4:M7"/>
    <mergeCell ref="N4:N7"/>
    <mergeCell ref="H5:H7"/>
  </mergeCells>
  <printOptions horizontalCentered="1"/>
  <pageMargins left="0.5118110236220472" right="0.3937007874015748" top="0.805" bottom="0.7874015748031497" header="0.5118110236220472" footer="0.5118110236220472"/>
  <pageSetup horizontalDpi="600" verticalDpi="600" orientation="landscape" paperSize="9" scale="48" r:id="rId1"/>
  <headerFooter alignWithMargins="0">
    <oddHeader>&amp;L &amp;R&amp;"Bookman Old Style,Pogrubiony"&amp;11Załącznik Nr 6 do Uchwały Nr XXVI/192/2008 
Rady Powiatu w Starachowicach 
z dnia 30 października 2008 roku</oddHeader>
    <oddFooter>&amp;L&amp;A&amp;RStrona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</cp:lastModifiedBy>
  <cp:lastPrinted>2008-11-03T14:03:20Z</cp:lastPrinted>
  <dcterms:created xsi:type="dcterms:W3CDTF">1998-12-09T13:02:10Z</dcterms:created>
  <dcterms:modified xsi:type="dcterms:W3CDTF">2008-11-04T11:08:28Z</dcterms:modified>
  <cp:category/>
  <cp:version/>
  <cp:contentType/>
  <cp:contentStatus/>
</cp:coreProperties>
</file>