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'3'!$A$2:$O$40</definedName>
  </definedNames>
  <calcPr fullCalcOnLoad="1"/>
</workbook>
</file>

<file path=xl/sharedStrings.xml><?xml version="1.0" encoding="utf-8"?>
<sst xmlns="http://schemas.openxmlformats.org/spreadsheetml/2006/main" count="97" uniqueCount="73">
  <si>
    <t>Dział</t>
  </si>
  <si>
    <t>w tym źródła finansowania</t>
  </si>
  <si>
    <t>Rozdz.</t>
  </si>
  <si>
    <t>2009 r.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</si>
  <si>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</si>
  <si>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</si>
  <si>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</si>
  <si>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</si>
  <si>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</si>
  <si>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</si>
  <si>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</si>
  <si>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</si>
  <si>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</si>
  <si>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</si>
  <si>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</si>
  <si>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</si>
  <si>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dochody własne jst</t>
  </si>
  <si>
    <t>dotacje i środki pochodzące z innych  źr.*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</si>
  <si>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</si>
  <si>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</si>
  <si>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</si>
  <si>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</si>
  <si>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</si>
  <si>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851</t>
  </si>
  <si>
    <t>600</t>
  </si>
  <si>
    <t>60014</t>
  </si>
  <si>
    <t>A.
B.
C.
D.</t>
  </si>
  <si>
    <t xml:space="preserve">Zarząd Dróg Powiatowych </t>
  </si>
  <si>
    <t>Przebudowa drogi powiatowej nr 15929 (0625T) Krynki - Brody 2008-2012</t>
  </si>
  <si>
    <t>85111</t>
  </si>
  <si>
    <t>Rozbudowa Szpitala Miejskiego w Starachowicach</t>
  </si>
  <si>
    <t>Razem dział 851:</t>
  </si>
  <si>
    <t>Razem wydatki:</t>
  </si>
  <si>
    <t>X</t>
  </si>
  <si>
    <t>Powiat Starachowicki - ZOI</t>
  </si>
  <si>
    <t>854</t>
  </si>
  <si>
    <t>85403</t>
  </si>
  <si>
    <t>Razem dział 854:</t>
  </si>
  <si>
    <t>Powiat Starachowicki</t>
  </si>
  <si>
    <t>6 800 000*</t>
  </si>
  <si>
    <t>* na część Unijną do refundacji 4 680 000 zł, na udział własny 2 120 000 zł</t>
  </si>
  <si>
    <t>A.     
B.   
C.
D.</t>
  </si>
  <si>
    <t>Przebudowa drogi powiatowej nr 15863 (0568T) Małyszyn Dolny - Małyszyn Górny 2003-2008</t>
  </si>
  <si>
    <t>A.
B.   188 941
C.
D.</t>
  </si>
  <si>
    <t>A.
B.     420 080
C.     
D.</t>
  </si>
  <si>
    <t>B.  4 876 437</t>
  </si>
  <si>
    <t>Modernizacja budynku Specjalnego Ośrodka Szkolno - Wychowawczego 2008-2009</t>
  </si>
  <si>
    <t>Przebudowa zatok autobusowych na drogach powiatowych Powiatu Starachowickiego</t>
  </si>
  <si>
    <t>Razem dział  600:</t>
  </si>
  <si>
    <t>A.
B.     245 054
C.     
D.</t>
  </si>
  <si>
    <t>A.
B.     212 531
C.     
D.</t>
  </si>
  <si>
    <t>** Na dzień podejmowania uchwały brak danych w zakresie kwoty i możliwości finansowania inwestycji "Rozbudowa Szpitala w latach 2010 - 2011" stąd puste rubryki</t>
  </si>
  <si>
    <t>**</t>
  </si>
  <si>
    <t>"Rozbudowa ciągu drogi powiatowej nr 0617T (15921) Starachowice - Lubienia odcinek od drogi nr 42 do ulicy Krańcowej" 
2007-2015</t>
  </si>
  <si>
    <t>"Przebudowa drogi powiatowej nr 0608T (15910) Siekierno - Radkowice - Rzepin na odcinku Bronkowice - Rzepin"
 2005-2014</t>
  </si>
  <si>
    <t>A.
B.       
C.
D.</t>
  </si>
  <si>
    <t>750</t>
  </si>
  <si>
    <t>75020</t>
  </si>
  <si>
    <t>Informatyzacja Starostwa Powiatowego</t>
  </si>
  <si>
    <t>A.  53 500
B.       
C.
D.</t>
  </si>
  <si>
    <t>Razem dział 750:</t>
  </si>
  <si>
    <t>Starostwo Powiatowe</t>
  </si>
  <si>
    <t>Przebudowa drogi powiatowej nr 15915 (0612T) Rzzepin-Dąbrowa  2006-2010</t>
  </si>
  <si>
    <t>Rozbudowa głównego układu komunikacyjnego dróg powiatowych na terenie miasta Starachowice w nawiązaniu do istniejącej sieci dróg krajowych i wojewódzkich oraz połączeń z Gminami Powiatu
2008-2013</t>
  </si>
  <si>
    <t>720</t>
  </si>
  <si>
    <t>72095</t>
  </si>
  <si>
    <t>Razem dział 720:</t>
  </si>
  <si>
    <t>Rozbudowa infrastruktury informatycznej JST</t>
  </si>
  <si>
    <t>Rady Powiatu w Starachowicach</t>
  </si>
  <si>
    <t>"Przebudowa drogi powiatowej nr 0598T (15898) Dąbrowa Dolna - Grabków - Bostów na odcinku Grabków - Bostów" 2005-2014</t>
  </si>
  <si>
    <t>Załącznik Nr 6 do uchwały Nr XXIX/207/2008</t>
  </si>
  <si>
    <t>z dnia 27 listopada 2008 roku</t>
  </si>
  <si>
    <t>Przebudowa drogi powiatowej nr 0563 T Mirzec - Wąchock 2003 - 2014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</si>
</sst>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5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3"/>
      <name val="Arial Narrow"/>
      <family val="2"/>
    </font>
    <font>
      <b/>
      <sz val="14"/>
      <name val="Bookman Old Style"/>
      <family val="1"/>
    </font>
    <font>
      <sz val="10"/>
      <name val="Bookman Old Style"/>
      <family val="1"/>
    </font>
    <font>
      <b/>
      <sz val="12"/>
      <name val="Arial Narrow"/>
      <family val="2"/>
    </font>
    <font>
      <b/>
      <sz val="20"/>
      <name val="Bookman Old Style"/>
      <family val="1"/>
    </font>
    <font>
      <sz val="14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i/>
      <sz val="18"/>
      <name val="Bookman Old Style"/>
      <family val="1"/>
    </font>
    <font>
      <b/>
      <sz val="2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view="pageBreakPreview" zoomScale="50" zoomScaleNormal="80" zoomScaleSheetLayoutView="50" zoomScalePageLayoutView="0" workbookViewId="0" topLeftCell="F1">
      <selection activeCell="L5" sqref="L5"/>
    </sheetView>
  </sheetViews>
  <sheetFormatPr defaultColWidth="9.00390625" defaultRowHeight="12.75"/>
  <cols>
    <col min="1" max="1" width="9.625" style="1" customWidth="1"/>
    <col min="2" max="2" width="11.00390625" style="1" customWidth="1"/>
    <col min="3" max="3" width="14.25390625" style="1" customWidth="1"/>
    <col min="4" max="4" width="96.375" style="1" customWidth="1"/>
    <col min="5" max="5" width="36.375" style="1" customWidth="1"/>
    <col min="6" max="6" width="24.875" style="1" customWidth="1"/>
    <col min="7" max="7" width="24.625" style="1" customWidth="1"/>
    <col min="8" max="8" width="24.125" style="1" customWidth="1"/>
    <col min="9" max="9" width="22.625" style="1" customWidth="1"/>
    <col min="10" max="10" width="26.00390625" style="1" customWidth="1"/>
    <col min="11" max="11" width="22.25390625" style="1" customWidth="1"/>
    <col min="12" max="12" width="34.25390625" style="1" customWidth="1"/>
    <col min="13" max="13" width="28.375" style="1" customWidth="1"/>
    <col min="14" max="14" width="33.875" style="1" customWidth="1"/>
    <col min="15" max="15" width="62.375" style="1" customWidth="1"/>
    <col min="16" max="16384" width="9.125" style="1" customWidth="1"/>
  </cols>
  <sheetData>
    <row r="2" spans="1:15" ht="35.25">
      <c r="A2" s="7"/>
      <c r="B2" s="7"/>
      <c r="C2" s="7"/>
      <c r="D2" s="7"/>
      <c r="E2" s="7"/>
      <c r="F2" s="7"/>
      <c r="G2" s="7"/>
      <c r="H2" s="7"/>
      <c r="I2" s="46" t="s">
        <v>70</v>
      </c>
      <c r="J2" s="46"/>
      <c r="K2" s="46"/>
      <c r="L2" s="46"/>
      <c r="M2" s="46"/>
      <c r="N2" s="46"/>
      <c r="O2" s="46"/>
    </row>
    <row r="3" spans="1:15" ht="35.25">
      <c r="A3" s="7"/>
      <c r="B3" s="7"/>
      <c r="C3" s="7"/>
      <c r="D3" s="7"/>
      <c r="E3" s="7"/>
      <c r="F3" s="7"/>
      <c r="G3" s="7"/>
      <c r="H3" s="7"/>
      <c r="I3" s="46" t="s">
        <v>68</v>
      </c>
      <c r="J3" s="46"/>
      <c r="K3" s="46"/>
      <c r="L3" s="46"/>
      <c r="M3" s="46"/>
      <c r="N3" s="46"/>
      <c r="O3" s="46"/>
    </row>
    <row r="4" spans="1:15" ht="32.25" customHeight="1">
      <c r="A4" s="7"/>
      <c r="B4" s="7"/>
      <c r="C4" s="7"/>
      <c r="D4" s="7"/>
      <c r="E4" s="7"/>
      <c r="F4" s="7"/>
      <c r="G4" s="7"/>
      <c r="H4" s="7"/>
      <c r="I4" s="46" t="s">
        <v>71</v>
      </c>
      <c r="J4" s="46"/>
      <c r="K4" s="46"/>
      <c r="L4" s="46"/>
      <c r="M4" s="46"/>
      <c r="N4" s="46"/>
      <c r="O4" s="46"/>
    </row>
    <row r="5" spans="1:15" ht="32.25" customHeight="1">
      <c r="A5" s="7"/>
      <c r="B5" s="7"/>
      <c r="C5" s="7"/>
      <c r="D5" s="7"/>
      <c r="E5" s="7"/>
      <c r="F5" s="7"/>
      <c r="G5" s="7"/>
      <c r="H5" s="7"/>
      <c r="I5" s="10"/>
      <c r="J5" s="10"/>
      <c r="K5" s="10"/>
      <c r="L5" s="10"/>
      <c r="M5" s="10"/>
      <c r="N5" s="10"/>
      <c r="O5" s="10"/>
    </row>
    <row r="6" spans="1:15" ht="28.5" customHeight="1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s="2" customFormat="1" ht="19.5" customHeight="1">
      <c r="A7" s="48" t="s">
        <v>4</v>
      </c>
      <c r="B7" s="48" t="s">
        <v>0</v>
      </c>
      <c r="C7" s="48" t="s">
        <v>2</v>
      </c>
      <c r="D7" s="49" t="s">
        <v>15</v>
      </c>
      <c r="E7" s="49" t="s">
        <v>5</v>
      </c>
      <c r="F7" s="51" t="s">
        <v>19</v>
      </c>
      <c r="G7" s="54" t="s">
        <v>12</v>
      </c>
      <c r="H7" s="54"/>
      <c r="I7" s="54"/>
      <c r="J7" s="54"/>
      <c r="K7" s="54"/>
      <c r="L7" s="54"/>
      <c r="M7" s="54"/>
      <c r="N7" s="50"/>
      <c r="O7" s="49" t="s">
        <v>6</v>
      </c>
    </row>
    <row r="8" spans="1:15" s="2" customFormat="1" ht="19.5" customHeight="1">
      <c r="A8" s="48"/>
      <c r="B8" s="48"/>
      <c r="C8" s="48"/>
      <c r="D8" s="49"/>
      <c r="E8" s="49"/>
      <c r="F8" s="52"/>
      <c r="G8" s="50" t="s">
        <v>20</v>
      </c>
      <c r="H8" s="49" t="s">
        <v>1</v>
      </c>
      <c r="I8" s="49"/>
      <c r="J8" s="49"/>
      <c r="K8" s="49"/>
      <c r="L8" s="49" t="s">
        <v>3</v>
      </c>
      <c r="M8" s="49" t="s">
        <v>21</v>
      </c>
      <c r="N8" s="51" t="s">
        <v>22</v>
      </c>
      <c r="O8" s="49"/>
    </row>
    <row r="9" spans="1:15" s="2" customFormat="1" ht="29.25" customHeight="1">
      <c r="A9" s="48"/>
      <c r="B9" s="48"/>
      <c r="C9" s="48"/>
      <c r="D9" s="49"/>
      <c r="E9" s="49"/>
      <c r="F9" s="52"/>
      <c r="G9" s="50"/>
      <c r="H9" s="49" t="s">
        <v>16</v>
      </c>
      <c r="I9" s="49" t="s">
        <v>13</v>
      </c>
      <c r="J9" s="49" t="s">
        <v>17</v>
      </c>
      <c r="K9" s="49" t="s">
        <v>14</v>
      </c>
      <c r="L9" s="49"/>
      <c r="M9" s="49"/>
      <c r="N9" s="52"/>
      <c r="O9" s="49"/>
    </row>
    <row r="10" spans="1:15" s="2" customFormat="1" ht="19.5" customHeight="1">
      <c r="A10" s="48"/>
      <c r="B10" s="48"/>
      <c r="C10" s="48"/>
      <c r="D10" s="49"/>
      <c r="E10" s="49"/>
      <c r="F10" s="52"/>
      <c r="G10" s="50"/>
      <c r="H10" s="49"/>
      <c r="I10" s="49"/>
      <c r="J10" s="49"/>
      <c r="K10" s="49"/>
      <c r="L10" s="49"/>
      <c r="M10" s="49"/>
      <c r="N10" s="52"/>
      <c r="O10" s="49"/>
    </row>
    <row r="11" spans="1:15" s="2" customFormat="1" ht="19.5" customHeight="1">
      <c r="A11" s="48"/>
      <c r="B11" s="48"/>
      <c r="C11" s="48"/>
      <c r="D11" s="49"/>
      <c r="E11" s="49"/>
      <c r="F11" s="53"/>
      <c r="G11" s="50"/>
      <c r="H11" s="49"/>
      <c r="I11" s="49"/>
      <c r="J11" s="49"/>
      <c r="K11" s="49"/>
      <c r="L11" s="49"/>
      <c r="M11" s="49"/>
      <c r="N11" s="53"/>
      <c r="O11" s="49"/>
    </row>
    <row r="12" spans="1:15" ht="19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/>
      <c r="O12" s="12">
        <v>13</v>
      </c>
    </row>
    <row r="13" spans="1:15" s="3" customFormat="1" ht="76.5" customHeight="1">
      <c r="A13" s="13">
        <v>1</v>
      </c>
      <c r="B13" s="14" t="s">
        <v>24</v>
      </c>
      <c r="C13" s="14" t="s">
        <v>25</v>
      </c>
      <c r="D13" s="15" t="s">
        <v>62</v>
      </c>
      <c r="E13" s="16">
        <v>2500000</v>
      </c>
      <c r="F13" s="16">
        <v>423542</v>
      </c>
      <c r="G13" s="16"/>
      <c r="H13" s="16"/>
      <c r="I13" s="16"/>
      <c r="J13" s="17" t="s">
        <v>26</v>
      </c>
      <c r="K13" s="16"/>
      <c r="L13" s="16">
        <v>1675972</v>
      </c>
      <c r="M13" s="16">
        <v>400486</v>
      </c>
      <c r="N13" s="16"/>
      <c r="O13" s="15" t="s">
        <v>27</v>
      </c>
    </row>
    <row r="14" spans="1:15" s="3" customFormat="1" ht="105.75" customHeight="1">
      <c r="A14" s="13">
        <v>2</v>
      </c>
      <c r="B14" s="14" t="s">
        <v>24</v>
      </c>
      <c r="C14" s="14" t="s">
        <v>25</v>
      </c>
      <c r="D14" s="15" t="s">
        <v>54</v>
      </c>
      <c r="E14" s="16">
        <v>12787946</v>
      </c>
      <c r="F14" s="16">
        <v>107994</v>
      </c>
      <c r="G14" s="16">
        <v>531686</v>
      </c>
      <c r="H14" s="16">
        <v>286632</v>
      </c>
      <c r="I14" s="16"/>
      <c r="J14" s="17" t="s">
        <v>49</v>
      </c>
      <c r="K14" s="18"/>
      <c r="L14" s="16">
        <v>1494694</v>
      </c>
      <c r="M14" s="16">
        <v>4357975</v>
      </c>
      <c r="N14" s="16">
        <v>6295597</v>
      </c>
      <c r="O14" s="15" t="s">
        <v>27</v>
      </c>
    </row>
    <row r="15" spans="1:15" s="3" customFormat="1" ht="86.25" customHeight="1">
      <c r="A15" s="13">
        <v>3</v>
      </c>
      <c r="B15" s="14" t="s">
        <v>24</v>
      </c>
      <c r="C15" s="14" t="s">
        <v>25</v>
      </c>
      <c r="D15" s="15" t="s">
        <v>69</v>
      </c>
      <c r="E15" s="16">
        <v>13581685</v>
      </c>
      <c r="F15" s="16">
        <v>108124</v>
      </c>
      <c r="G15" s="16">
        <v>469592</v>
      </c>
      <c r="H15" s="16">
        <v>257061</v>
      </c>
      <c r="I15" s="16"/>
      <c r="J15" s="17" t="s">
        <v>50</v>
      </c>
      <c r="K15" s="18"/>
      <c r="L15" s="16">
        <v>1336115</v>
      </c>
      <c r="M15" s="16">
        <v>3784174</v>
      </c>
      <c r="N15" s="16">
        <v>7883680</v>
      </c>
      <c r="O15" s="15" t="s">
        <v>27</v>
      </c>
    </row>
    <row r="16" spans="1:15" s="3" customFormat="1" ht="65.25" customHeight="1">
      <c r="A16" s="13">
        <v>4</v>
      </c>
      <c r="B16" s="14" t="s">
        <v>24</v>
      </c>
      <c r="C16" s="14" t="s">
        <v>25</v>
      </c>
      <c r="D16" s="15" t="s">
        <v>72</v>
      </c>
      <c r="E16" s="16">
        <v>11361000</v>
      </c>
      <c r="F16" s="16">
        <v>524273</v>
      </c>
      <c r="G16" s="16">
        <v>922619</v>
      </c>
      <c r="H16" s="16">
        <v>502539</v>
      </c>
      <c r="I16" s="16"/>
      <c r="J16" s="17" t="s">
        <v>44</v>
      </c>
      <c r="K16" s="18"/>
      <c r="L16" s="16">
        <v>2000688</v>
      </c>
      <c r="M16" s="16">
        <v>863357</v>
      </c>
      <c r="N16" s="16">
        <v>7050063</v>
      </c>
      <c r="O16" s="15" t="s">
        <v>27</v>
      </c>
    </row>
    <row r="17" spans="1:15" s="3" customFormat="1" ht="97.5" customHeight="1">
      <c r="A17" s="13">
        <v>5</v>
      </c>
      <c r="B17" s="14" t="s">
        <v>24</v>
      </c>
      <c r="C17" s="14" t="s">
        <v>25</v>
      </c>
      <c r="D17" s="15" t="s">
        <v>53</v>
      </c>
      <c r="E17" s="16">
        <v>13391734</v>
      </c>
      <c r="F17" s="16">
        <v>1950000</v>
      </c>
      <c r="G17" s="16">
        <v>72100</v>
      </c>
      <c r="H17" s="16">
        <v>72100</v>
      </c>
      <c r="I17" s="16"/>
      <c r="J17" s="17" t="s">
        <v>41</v>
      </c>
      <c r="K17" s="18"/>
      <c r="L17" s="16">
        <v>1455904</v>
      </c>
      <c r="M17" s="16">
        <v>2565813</v>
      </c>
      <c r="N17" s="16">
        <v>7347917</v>
      </c>
      <c r="O17" s="15" t="s">
        <v>27</v>
      </c>
    </row>
    <row r="18" spans="1:15" s="3" customFormat="1" ht="77.25" customHeight="1">
      <c r="A18" s="13">
        <v>6</v>
      </c>
      <c r="B18" s="14" t="s">
        <v>24</v>
      </c>
      <c r="C18" s="14" t="s">
        <v>25</v>
      </c>
      <c r="D18" s="15" t="s">
        <v>28</v>
      </c>
      <c r="E18" s="16">
        <v>3246000</v>
      </c>
      <c r="F18" s="16"/>
      <c r="G18" s="16">
        <v>14400</v>
      </c>
      <c r="H18" s="16">
        <v>14400</v>
      </c>
      <c r="I18" s="16"/>
      <c r="J18" s="17" t="s">
        <v>55</v>
      </c>
      <c r="K18" s="19"/>
      <c r="L18" s="16">
        <v>786500</v>
      </c>
      <c r="M18" s="16">
        <v>786500</v>
      </c>
      <c r="N18" s="16">
        <v>1658600</v>
      </c>
      <c r="O18" s="15" t="s">
        <v>27</v>
      </c>
    </row>
    <row r="19" spans="1:15" s="3" customFormat="1" ht="79.5" customHeight="1">
      <c r="A19" s="12">
        <v>7</v>
      </c>
      <c r="B19" s="12">
        <v>600</v>
      </c>
      <c r="C19" s="12">
        <v>60014</v>
      </c>
      <c r="D19" s="20" t="s">
        <v>42</v>
      </c>
      <c r="E19" s="21">
        <v>384753</v>
      </c>
      <c r="F19" s="21">
        <v>6870</v>
      </c>
      <c r="G19" s="21">
        <v>377883</v>
      </c>
      <c r="H19" s="21">
        <v>188942</v>
      </c>
      <c r="I19" s="21"/>
      <c r="J19" s="22" t="s">
        <v>43</v>
      </c>
      <c r="K19" s="23"/>
      <c r="L19" s="21"/>
      <c r="M19" s="21"/>
      <c r="N19" s="21"/>
      <c r="O19" s="20" t="s">
        <v>27</v>
      </c>
    </row>
    <row r="20" spans="1:15" s="3" customFormat="1" ht="73.5" customHeight="1">
      <c r="A20" s="12">
        <v>8</v>
      </c>
      <c r="B20" s="12">
        <v>600</v>
      </c>
      <c r="C20" s="12">
        <v>60014</v>
      </c>
      <c r="D20" s="20" t="s">
        <v>47</v>
      </c>
      <c r="E20" s="21">
        <v>603660</v>
      </c>
      <c r="F20" s="21"/>
      <c r="G20" s="21">
        <v>3660</v>
      </c>
      <c r="H20" s="21">
        <v>3660</v>
      </c>
      <c r="I20" s="21"/>
      <c r="J20" s="17" t="s">
        <v>55</v>
      </c>
      <c r="K20" s="23"/>
      <c r="L20" s="21"/>
      <c r="M20" s="21">
        <v>200000</v>
      </c>
      <c r="N20" s="21">
        <v>400000</v>
      </c>
      <c r="O20" s="20" t="s">
        <v>27</v>
      </c>
    </row>
    <row r="21" spans="1:15" s="3" customFormat="1" ht="135.75" customHeight="1">
      <c r="A21" s="12">
        <v>9</v>
      </c>
      <c r="B21" s="12">
        <v>600</v>
      </c>
      <c r="C21" s="12">
        <v>60014</v>
      </c>
      <c r="D21" s="20" t="s">
        <v>63</v>
      </c>
      <c r="E21" s="21">
        <v>20114125</v>
      </c>
      <c r="F21" s="21"/>
      <c r="G21" s="21">
        <v>26840</v>
      </c>
      <c r="H21" s="21">
        <v>26840</v>
      </c>
      <c r="I21" s="21"/>
      <c r="J21" s="24" t="s">
        <v>55</v>
      </c>
      <c r="K21" s="23"/>
      <c r="L21" s="21"/>
      <c r="M21" s="21">
        <v>715408</v>
      </c>
      <c r="N21" s="21">
        <v>19371877</v>
      </c>
      <c r="O21" s="20" t="s">
        <v>27</v>
      </c>
    </row>
    <row r="22" spans="1:15" s="5" customFormat="1" ht="29.25" customHeight="1">
      <c r="A22" s="25"/>
      <c r="B22" s="62" t="s">
        <v>48</v>
      </c>
      <c r="C22" s="63"/>
      <c r="D22" s="64"/>
      <c r="E22" s="26">
        <f>SUM(E13:E21)</f>
        <v>77970903</v>
      </c>
      <c r="F22" s="26">
        <f>SUM(F13:F19)</f>
        <v>3120803</v>
      </c>
      <c r="G22" s="26">
        <f>SUM(G13:G21)</f>
        <v>2418780</v>
      </c>
      <c r="H22" s="26">
        <f>SUM(H13:H21)</f>
        <v>1352174</v>
      </c>
      <c r="I22" s="26"/>
      <c r="J22" s="26">
        <v>1066606</v>
      </c>
      <c r="K22" s="26"/>
      <c r="L22" s="26">
        <f>SUM(L13:L21)</f>
        <v>8749873</v>
      </c>
      <c r="M22" s="26">
        <f>SUM(M13:M21)</f>
        <v>13673713</v>
      </c>
      <c r="N22" s="26">
        <f>SUM(N13:N21)</f>
        <v>50007734</v>
      </c>
      <c r="O22" s="27"/>
    </row>
    <row r="23" spans="1:15" s="6" customFormat="1" ht="85.5" customHeight="1">
      <c r="A23" s="12">
        <v>10</v>
      </c>
      <c r="B23" s="28" t="s">
        <v>64</v>
      </c>
      <c r="C23" s="28" t="s">
        <v>65</v>
      </c>
      <c r="D23" s="29" t="s">
        <v>67</v>
      </c>
      <c r="E23" s="30">
        <v>108100</v>
      </c>
      <c r="F23" s="30"/>
      <c r="G23" s="30">
        <v>53500</v>
      </c>
      <c r="H23" s="30"/>
      <c r="I23" s="30"/>
      <c r="J23" s="24" t="s">
        <v>59</v>
      </c>
      <c r="K23" s="30"/>
      <c r="L23" s="30">
        <v>54600</v>
      </c>
      <c r="M23" s="30"/>
      <c r="N23" s="30"/>
      <c r="O23" s="31" t="s">
        <v>61</v>
      </c>
    </row>
    <row r="24" spans="1:15" s="9" customFormat="1" ht="35.25" customHeight="1">
      <c r="A24" s="32"/>
      <c r="B24" s="56" t="s">
        <v>66</v>
      </c>
      <c r="C24" s="57"/>
      <c r="D24" s="58"/>
      <c r="E24" s="33">
        <f>SUM(E23)</f>
        <v>108100</v>
      </c>
      <c r="F24" s="33"/>
      <c r="G24" s="33">
        <f>SUM(G23)</f>
        <v>53500</v>
      </c>
      <c r="H24" s="33"/>
      <c r="I24" s="33"/>
      <c r="J24" s="34">
        <v>53500</v>
      </c>
      <c r="K24" s="33"/>
      <c r="L24" s="33">
        <f>SUM(L23)</f>
        <v>54600</v>
      </c>
      <c r="M24" s="33"/>
      <c r="N24" s="33"/>
      <c r="O24" s="35"/>
    </row>
    <row r="25" spans="1:15" s="6" customFormat="1" ht="59.25" customHeight="1">
      <c r="A25" s="12">
        <v>11</v>
      </c>
      <c r="B25" s="28" t="s">
        <v>56</v>
      </c>
      <c r="C25" s="28" t="s">
        <v>57</v>
      </c>
      <c r="D25" s="29" t="s">
        <v>58</v>
      </c>
      <c r="E25" s="30">
        <v>500000</v>
      </c>
      <c r="F25" s="30"/>
      <c r="G25" s="30">
        <v>8540</v>
      </c>
      <c r="H25" s="30">
        <v>8540</v>
      </c>
      <c r="I25" s="30"/>
      <c r="J25" s="17" t="s">
        <v>55</v>
      </c>
      <c r="K25" s="30"/>
      <c r="L25" s="30">
        <v>491460</v>
      </c>
      <c r="M25" s="36"/>
      <c r="N25" s="36"/>
      <c r="O25" s="31" t="s">
        <v>61</v>
      </c>
    </row>
    <row r="26" spans="1:15" s="5" customFormat="1" ht="29.25" customHeight="1">
      <c r="A26" s="37"/>
      <c r="B26" s="56" t="s">
        <v>60</v>
      </c>
      <c r="C26" s="57"/>
      <c r="D26" s="58"/>
      <c r="E26" s="38">
        <f>SUM(E25)</f>
        <v>500000</v>
      </c>
      <c r="F26" s="38"/>
      <c r="G26" s="38">
        <f>SUM(G25)</f>
        <v>8540</v>
      </c>
      <c r="H26" s="38">
        <f>SUM(H23:H25)</f>
        <v>8540</v>
      </c>
      <c r="I26" s="38"/>
      <c r="J26" s="38"/>
      <c r="K26" s="38"/>
      <c r="L26" s="38">
        <f>SUM(L25)</f>
        <v>491460</v>
      </c>
      <c r="M26" s="38"/>
      <c r="N26" s="38"/>
      <c r="O26" s="39"/>
    </row>
    <row r="27" spans="1:15" s="3" customFormat="1" ht="30" customHeight="1">
      <c r="A27" s="12">
        <v>12</v>
      </c>
      <c r="B27" s="28" t="s">
        <v>23</v>
      </c>
      <c r="C27" s="28" t="s">
        <v>29</v>
      </c>
      <c r="D27" s="29" t="s">
        <v>30</v>
      </c>
      <c r="E27" s="30">
        <v>248689000</v>
      </c>
      <c r="F27" s="30">
        <v>204416000</v>
      </c>
      <c r="G27" s="30">
        <v>11775287</v>
      </c>
      <c r="H27" s="30">
        <v>98850</v>
      </c>
      <c r="I27" s="30" t="s">
        <v>39</v>
      </c>
      <c r="J27" s="30" t="s">
        <v>45</v>
      </c>
      <c r="K27" s="30"/>
      <c r="L27" s="30">
        <v>5638456</v>
      </c>
      <c r="M27" s="30"/>
      <c r="N27" s="30"/>
      <c r="O27" s="22" t="s">
        <v>34</v>
      </c>
    </row>
    <row r="28" spans="1:15" s="5" customFormat="1" ht="27" customHeight="1">
      <c r="A28" s="37"/>
      <c r="B28" s="56" t="s">
        <v>31</v>
      </c>
      <c r="C28" s="57"/>
      <c r="D28" s="58"/>
      <c r="E28" s="38">
        <f>SUM(E27)</f>
        <v>248689000</v>
      </c>
      <c r="F28" s="38">
        <f>SUM(F27)</f>
        <v>204416000</v>
      </c>
      <c r="G28" s="38">
        <f>SUM(G27)</f>
        <v>11775287</v>
      </c>
      <c r="H28" s="38">
        <f>SUM(H27)</f>
        <v>98850</v>
      </c>
      <c r="I28" s="38">
        <v>6800000</v>
      </c>
      <c r="J28" s="38">
        <v>4876437</v>
      </c>
      <c r="K28" s="38">
        <f>SUM(K27)</f>
        <v>0</v>
      </c>
      <c r="L28" s="38">
        <f>SUM(L27)</f>
        <v>5638456</v>
      </c>
      <c r="M28" s="40" t="s">
        <v>52</v>
      </c>
      <c r="N28" s="40" t="s">
        <v>52</v>
      </c>
      <c r="O28" s="39"/>
    </row>
    <row r="29" spans="1:15" s="6" customFormat="1" ht="64.5" customHeight="1">
      <c r="A29" s="12">
        <v>13</v>
      </c>
      <c r="B29" s="28" t="s">
        <v>35</v>
      </c>
      <c r="C29" s="28" t="s">
        <v>36</v>
      </c>
      <c r="D29" s="29" t="s">
        <v>46</v>
      </c>
      <c r="E29" s="30">
        <v>1170000</v>
      </c>
      <c r="F29" s="41"/>
      <c r="G29" s="30">
        <v>92149</v>
      </c>
      <c r="H29" s="30">
        <v>92149</v>
      </c>
      <c r="I29" s="41"/>
      <c r="J29" s="17" t="s">
        <v>55</v>
      </c>
      <c r="K29" s="41"/>
      <c r="L29" s="30">
        <v>1077851</v>
      </c>
      <c r="M29" s="41"/>
      <c r="N29" s="41"/>
      <c r="O29" s="42" t="s">
        <v>38</v>
      </c>
    </row>
    <row r="30" spans="1:15" s="5" customFormat="1" ht="27" customHeight="1">
      <c r="A30" s="37"/>
      <c r="B30" s="56" t="s">
        <v>37</v>
      </c>
      <c r="C30" s="57"/>
      <c r="D30" s="58"/>
      <c r="E30" s="38">
        <f>SUM(E29)</f>
        <v>1170000</v>
      </c>
      <c r="F30" s="43"/>
      <c r="G30" s="38">
        <f>SUM(G29)</f>
        <v>92149</v>
      </c>
      <c r="H30" s="38">
        <f>SUM(H29)</f>
        <v>92149</v>
      </c>
      <c r="I30" s="43"/>
      <c r="J30" s="43"/>
      <c r="K30" s="43"/>
      <c r="L30" s="38">
        <f>SUM(L29)</f>
        <v>1077851</v>
      </c>
      <c r="M30" s="43"/>
      <c r="N30" s="43"/>
      <c r="O30" s="44"/>
    </row>
    <row r="31" spans="1:15" s="4" customFormat="1" ht="30" customHeight="1">
      <c r="A31" s="32"/>
      <c r="B31" s="59" t="s">
        <v>32</v>
      </c>
      <c r="C31" s="60"/>
      <c r="D31" s="61"/>
      <c r="E31" s="33">
        <f>E22+E24+E26+E28+E30</f>
        <v>328438003</v>
      </c>
      <c r="F31" s="33">
        <f aca="true" t="shared" si="0" ref="F31:L31">F22+F24+F26+F28+F30</f>
        <v>207536803</v>
      </c>
      <c r="G31" s="33">
        <f t="shared" si="0"/>
        <v>14348256</v>
      </c>
      <c r="H31" s="33">
        <f t="shared" si="0"/>
        <v>1551713</v>
      </c>
      <c r="I31" s="33">
        <f t="shared" si="0"/>
        <v>6800000</v>
      </c>
      <c r="J31" s="33">
        <f t="shared" si="0"/>
        <v>5996543</v>
      </c>
      <c r="K31" s="33">
        <f t="shared" si="0"/>
        <v>0</v>
      </c>
      <c r="L31" s="33">
        <f t="shared" si="0"/>
        <v>16012240</v>
      </c>
      <c r="M31" s="33"/>
      <c r="N31" s="33"/>
      <c r="O31" s="45" t="s">
        <v>33</v>
      </c>
    </row>
    <row r="32" spans="1:15" ht="18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8">
      <c r="A33" s="11" t="s">
        <v>51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8">
      <c r="A34" s="11" t="s">
        <v>11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8">
      <c r="A35" s="11" t="s">
        <v>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>
      <c r="A36" s="11" t="s">
        <v>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8">
      <c r="A37" s="11" t="s">
        <v>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8">
      <c r="A38" s="11" t="s">
        <v>10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8.5" customHeight="1">
      <c r="A39" s="55" t="s">
        <v>40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/>
  <mergeCells count="28">
    <mergeCell ref="K9:K11"/>
    <mergeCell ref="A39:O39"/>
    <mergeCell ref="B28:D28"/>
    <mergeCell ref="B31:D31"/>
    <mergeCell ref="B22:D22"/>
    <mergeCell ref="B30:D30"/>
    <mergeCell ref="B26:D26"/>
    <mergeCell ref="B24:D24"/>
    <mergeCell ref="L8:L11"/>
    <mergeCell ref="E7:E11"/>
    <mergeCell ref="H8:K8"/>
    <mergeCell ref="F7:F11"/>
    <mergeCell ref="G7:N7"/>
    <mergeCell ref="M8:M11"/>
    <mergeCell ref="N8:N11"/>
    <mergeCell ref="H9:H11"/>
    <mergeCell ref="I9:I11"/>
    <mergeCell ref="J9:J11"/>
    <mergeCell ref="I2:O2"/>
    <mergeCell ref="I3:O3"/>
    <mergeCell ref="I4:O4"/>
    <mergeCell ref="A6:O6"/>
    <mergeCell ref="A7:A11"/>
    <mergeCell ref="B7:B11"/>
    <mergeCell ref="C7:C11"/>
    <mergeCell ref="D7:D11"/>
    <mergeCell ref="O7:O11"/>
    <mergeCell ref="G8:G11"/>
  </mergeCells>
  <printOptions horizontalCentered="1"/>
  <pageMargins left="0.5118110236220472" right="0.3937007874015748" top="0.5905511811023623" bottom="0.7874015748031497" header="0.5118110236220472" footer="0.5118110236220472"/>
  <pageSetup horizontalDpi="600" verticalDpi="600" orientation="landscape" paperSize="9" scale="29" r:id="rId1"/>
  <colBreaks count="1" manualBreakCount="1">
    <brk id="15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2008-12-03T08:03:51Z</cp:lastPrinted>
  <dcterms:created xsi:type="dcterms:W3CDTF">1998-12-09T13:02:10Z</dcterms:created>
  <dcterms:modified xsi:type="dcterms:W3CDTF">2009-02-05T11:15:14Z</dcterms:modified>
  <cp:category/>
  <cp:version/>
  <cp:contentType/>
  <cp:contentStatus/>
</cp:coreProperties>
</file>