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'3a'!$A$1:$K$41</definedName>
  </definedNames>
  <calcPr fullCalcOnLoad="1"/>
</workbook>
</file>

<file path=xl/sharedStrings.xml><?xml version="1.0" encoding="utf-8"?>
<sst xmlns="http://schemas.openxmlformats.org/spreadsheetml/2006/main" count="80" uniqueCount="61">
  <si>
    <t>Dział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</si>
  <si>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</si>
  <si>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</si>
  <si>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</si>
  <si>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</si>
  <si>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</si>
  <si>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</si>
  <si>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</si>
  <si>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</si>
  <si>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</si>
  <si>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</si>
  <si>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</si>
  <si>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</si>
  <si>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</si>
  <si>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</si>
  <si>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</si>
  <si>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</si>
  <si>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</si>
  <si>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</si>
  <si>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</si>
  <si>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020</t>
  </si>
  <si>
    <t>Razem dział: 600</t>
  </si>
  <si>
    <t>§§</t>
  </si>
  <si>
    <t>Starostwo Powiatowe</t>
  </si>
  <si>
    <t>Instalacja oddymiania klatki schodowej</t>
  </si>
  <si>
    <t>Zakup sprzętu komputerowego</t>
  </si>
  <si>
    <t>Razem dział: 750</t>
  </si>
  <si>
    <t>02002</t>
  </si>
  <si>
    <t>6060</t>
  </si>
  <si>
    <t>Zakup urządzenia do cechowania i numerowania drewna</t>
  </si>
  <si>
    <t xml:space="preserve">Razem dział: 020 </t>
  </si>
  <si>
    <t>Ogółem wydatki:</t>
  </si>
  <si>
    <t>Zakup systemu elektronicznego obiegu dokumentów</t>
  </si>
  <si>
    <t>Zarząd Dróg Powiatowych w Starachowicach</t>
  </si>
  <si>
    <t>"Przebudowa mostu na rzece Kamiennej w miejscowości Wąchock - droga powiatowa nr 0563 T Mirzec - Wąchock"</t>
  </si>
  <si>
    <t>Razem dział: 854</t>
  </si>
  <si>
    <t>Specjalny Ośrodek Szkolno Wychowawczy w Starachowicach</t>
  </si>
  <si>
    <t>Starostwo Powiatowe w Starachowicach</t>
  </si>
  <si>
    <t>"Przebudowa skrzyżowania ul. Szkolnej i 
ul. Radomskiej w Starachowicach"</t>
  </si>
  <si>
    <t>Zakup samochodu do przewozu osób niepełnosprawnych</t>
  </si>
  <si>
    <t>Wyposażenie stanowiska pracy dla osoby niepełnosprawnej</t>
  </si>
  <si>
    <t>PCPR w Starachowicach</t>
  </si>
  <si>
    <t>Razem dział: 754</t>
  </si>
  <si>
    <t>Monitoring wizyjny szkół</t>
  </si>
  <si>
    <t>Jednostki oświaty</t>
  </si>
  <si>
    <t>Razem dział: 801</t>
  </si>
  <si>
    <t>Razem dział: 852</t>
  </si>
  <si>
    <t>Przebudowa wagonu towarowego krytego, na wagon osobowy turystyczny</t>
  </si>
  <si>
    <t>Przebudowa drogi powiatowej nr 0622T (15926) Bór Kunowski - Staw Kunowski</t>
  </si>
  <si>
    <t>A. 502 000
B.  81 153</t>
  </si>
  <si>
    <t>B. 559 000</t>
  </si>
  <si>
    <t xml:space="preserve">Zakup samochodu osobowego dla Starostwa Powiatowego  </t>
  </si>
  <si>
    <t xml:space="preserve"> </t>
  </si>
  <si>
    <t>Zakup zestawów komputerowych do obsługi Pakietu Grafiki Operacyjnej-zarządzanie kryzyzsowe</t>
  </si>
  <si>
    <t>Przebudowa drogi dojazdowej do budynku Starostwa Powiatowego w Starachowicach ul. Dr Władysława Borkowskiego 4 wraz z istniejącym parkingiem dla potrzeb przeciwpożarowych oraz budowa parkingu od strony ulicy Krywki.</t>
  </si>
  <si>
    <t>Zakup i wymiana sprzętu oraz systemów teleinformatycznych w ramach programów modernizacji PSP</t>
  </si>
  <si>
    <t>Zakup serwera z oprogramowaniem</t>
  </si>
  <si>
    <t>Zakup samochodu do przewozu osób niepełnosprawnych dla SOSzW</t>
  </si>
  <si>
    <t xml:space="preserve">         Razem dział: 853</t>
  </si>
  <si>
    <t>Razem dział: 921</t>
  </si>
  <si>
    <t xml:space="preserve">Załącznik Nr 5 do Uchwały Nr XXX/208/2008
Rady Powiatu w Starachowicach
z dnia 30 grudnia 2008 roku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</si>
</sst>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3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2"/>
      <name val="Arial Narrow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3" fontId="11" fillId="0" borderId="19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11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11" fillId="20" borderId="11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Normal="75" zoomScaleSheetLayoutView="100" zoomScalePageLayoutView="0" workbookViewId="0" topLeftCell="A4">
      <selection activeCell="A2" sqref="A2:K2"/>
    </sheetView>
  </sheetViews>
  <sheetFormatPr defaultColWidth="9.00390625" defaultRowHeight="12.75"/>
  <cols>
    <col min="1" max="1" width="6.75390625" style="1" customWidth="1"/>
    <col min="2" max="2" width="7.125" style="1" customWidth="1"/>
    <col min="3" max="3" width="9.00390625" style="1" customWidth="1"/>
    <col min="4" max="4" width="8.375" style="1" customWidth="1"/>
    <col min="5" max="5" width="67.625" style="1" customWidth="1"/>
    <col min="6" max="6" width="14.875" style="1" customWidth="1"/>
    <col min="7" max="7" width="15.875" style="1" customWidth="1"/>
    <col min="8" max="8" width="11.00390625" style="1" customWidth="1"/>
    <col min="9" max="9" width="13.625" style="1" customWidth="1"/>
    <col min="10" max="10" width="13.25390625" style="1" customWidth="1"/>
    <col min="11" max="11" width="51.125" style="1" customWidth="1"/>
    <col min="12" max="16384" width="9.125" style="1" customWidth="1"/>
  </cols>
  <sheetData>
    <row r="1" spans="1:11" ht="75.75" customHeight="1">
      <c r="A1" s="7"/>
      <c r="B1" s="7"/>
      <c r="C1" s="7"/>
      <c r="D1" s="7"/>
      <c r="E1" s="7"/>
      <c r="F1" s="7"/>
      <c r="G1" s="7"/>
      <c r="H1" s="7"/>
      <c r="I1" s="55" t="s">
        <v>60</v>
      </c>
      <c r="J1" s="55"/>
      <c r="K1" s="55"/>
    </row>
    <row r="2" spans="1:11" ht="18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0.5" customHeight="1">
      <c r="A3" s="8"/>
      <c r="B3" s="8"/>
      <c r="C3" s="8"/>
      <c r="D3" s="8"/>
      <c r="E3" s="8"/>
      <c r="F3" s="8"/>
      <c r="G3" s="8"/>
      <c r="H3" s="8"/>
      <c r="I3" s="10"/>
      <c r="J3" s="8"/>
      <c r="K3" s="9" t="s">
        <v>3</v>
      </c>
    </row>
    <row r="4" spans="1:11" s="2" customFormat="1" ht="19.5" customHeight="1">
      <c r="A4" s="54" t="s">
        <v>5</v>
      </c>
      <c r="B4" s="54" t="s">
        <v>0</v>
      </c>
      <c r="C4" s="54" t="s">
        <v>2</v>
      </c>
      <c r="D4" s="66" t="s">
        <v>22</v>
      </c>
      <c r="E4" s="53" t="s">
        <v>17</v>
      </c>
      <c r="F4" s="53" t="s">
        <v>12</v>
      </c>
      <c r="G4" s="53"/>
      <c r="H4" s="53"/>
      <c r="I4" s="53"/>
      <c r="J4" s="53"/>
      <c r="K4" s="53" t="s">
        <v>6</v>
      </c>
    </row>
    <row r="5" spans="1:11" s="2" customFormat="1" ht="19.5" customHeight="1">
      <c r="A5" s="54"/>
      <c r="B5" s="54"/>
      <c r="C5" s="54"/>
      <c r="D5" s="67"/>
      <c r="E5" s="53"/>
      <c r="F5" s="53" t="s">
        <v>19</v>
      </c>
      <c r="G5" s="53" t="s">
        <v>1</v>
      </c>
      <c r="H5" s="53"/>
      <c r="I5" s="53"/>
      <c r="J5" s="53"/>
      <c r="K5" s="53"/>
    </row>
    <row r="6" spans="1:11" s="2" customFormat="1" ht="29.25" customHeight="1">
      <c r="A6" s="54"/>
      <c r="B6" s="54"/>
      <c r="C6" s="54"/>
      <c r="D6" s="67"/>
      <c r="E6" s="53"/>
      <c r="F6" s="53"/>
      <c r="G6" s="51" t="s">
        <v>15</v>
      </c>
      <c r="H6" s="51" t="s">
        <v>13</v>
      </c>
      <c r="I6" s="51" t="s">
        <v>16</v>
      </c>
      <c r="J6" s="51" t="s">
        <v>14</v>
      </c>
      <c r="K6" s="53"/>
    </row>
    <row r="7" spans="1:11" s="2" customFormat="1" ht="19.5" customHeight="1">
      <c r="A7" s="54"/>
      <c r="B7" s="54"/>
      <c r="C7" s="54"/>
      <c r="D7" s="67"/>
      <c r="E7" s="53"/>
      <c r="F7" s="53"/>
      <c r="G7" s="51"/>
      <c r="H7" s="51"/>
      <c r="I7" s="51"/>
      <c r="J7" s="51"/>
      <c r="K7" s="53"/>
    </row>
    <row r="8" spans="1:11" s="2" customFormat="1" ht="19.5" customHeight="1">
      <c r="A8" s="54"/>
      <c r="B8" s="54"/>
      <c r="C8" s="54"/>
      <c r="D8" s="68"/>
      <c r="E8" s="53"/>
      <c r="F8" s="53"/>
      <c r="G8" s="51"/>
      <c r="H8" s="51"/>
      <c r="I8" s="51"/>
      <c r="J8" s="51"/>
      <c r="K8" s="53"/>
    </row>
    <row r="9" spans="1:11" ht="14.2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26.25" customHeight="1">
      <c r="A10" s="12">
        <v>1</v>
      </c>
      <c r="B10" s="13" t="s">
        <v>20</v>
      </c>
      <c r="C10" s="13" t="s">
        <v>27</v>
      </c>
      <c r="D10" s="13" t="s">
        <v>28</v>
      </c>
      <c r="E10" s="14" t="s">
        <v>29</v>
      </c>
      <c r="F10" s="15">
        <v>4000</v>
      </c>
      <c r="G10" s="15">
        <v>4000</v>
      </c>
      <c r="H10" s="12"/>
      <c r="I10" s="15"/>
      <c r="J10" s="12"/>
      <c r="K10" s="16" t="s">
        <v>23</v>
      </c>
    </row>
    <row r="11" spans="1:11" s="4" customFormat="1" ht="17.25" customHeight="1">
      <c r="A11" s="56" t="s">
        <v>30</v>
      </c>
      <c r="B11" s="59"/>
      <c r="C11" s="59"/>
      <c r="D11" s="59"/>
      <c r="E11" s="60"/>
      <c r="F11" s="17">
        <f>SUM(F10)</f>
        <v>4000</v>
      </c>
      <c r="G11" s="17">
        <f>SUM(G10)</f>
        <v>4000</v>
      </c>
      <c r="H11" s="18"/>
      <c r="I11" s="17"/>
      <c r="J11" s="18"/>
      <c r="K11" s="18" t="s">
        <v>4</v>
      </c>
    </row>
    <row r="12" spans="1:11" s="6" customFormat="1" ht="41.25" customHeight="1">
      <c r="A12" s="11">
        <v>2</v>
      </c>
      <c r="B12" s="11">
        <v>600</v>
      </c>
      <c r="C12" s="11">
        <v>60014</v>
      </c>
      <c r="D12" s="11">
        <v>6050</v>
      </c>
      <c r="E12" s="19" t="s">
        <v>34</v>
      </c>
      <c r="F12" s="20">
        <v>1080669</v>
      </c>
      <c r="G12" s="20">
        <v>497516</v>
      </c>
      <c r="H12" s="11"/>
      <c r="I12" s="21" t="s">
        <v>49</v>
      </c>
      <c r="J12" s="11"/>
      <c r="K12" s="22" t="s">
        <v>33</v>
      </c>
    </row>
    <row r="13" spans="1:11" s="6" customFormat="1" ht="39" customHeight="1">
      <c r="A13" s="11">
        <v>3</v>
      </c>
      <c r="B13" s="11">
        <v>600</v>
      </c>
      <c r="C13" s="11">
        <v>60014</v>
      </c>
      <c r="D13" s="11">
        <v>6050</v>
      </c>
      <c r="E13" s="19" t="s">
        <v>48</v>
      </c>
      <c r="F13" s="20">
        <v>1016444</v>
      </c>
      <c r="G13" s="20">
        <v>457444</v>
      </c>
      <c r="H13" s="11"/>
      <c r="I13" s="20" t="s">
        <v>50</v>
      </c>
      <c r="J13" s="11"/>
      <c r="K13" s="22" t="s">
        <v>33</v>
      </c>
    </row>
    <row r="14" spans="1:11" s="6" customFormat="1" ht="48" customHeight="1">
      <c r="A14" s="11">
        <v>4</v>
      </c>
      <c r="B14" s="11">
        <v>600</v>
      </c>
      <c r="C14" s="11">
        <v>60014</v>
      </c>
      <c r="D14" s="11">
        <v>6050</v>
      </c>
      <c r="E14" s="19" t="s">
        <v>38</v>
      </c>
      <c r="F14" s="20">
        <v>183484</v>
      </c>
      <c r="G14" s="20">
        <v>99291</v>
      </c>
      <c r="H14" s="11"/>
      <c r="I14" s="20">
        <v>84193</v>
      </c>
      <c r="J14" s="11"/>
      <c r="K14" s="22" t="s">
        <v>33</v>
      </c>
    </row>
    <row r="15" spans="1:11" s="6" customFormat="1" ht="42.75" customHeight="1">
      <c r="A15" s="11">
        <v>5</v>
      </c>
      <c r="B15" s="11">
        <v>600</v>
      </c>
      <c r="C15" s="11">
        <v>60014</v>
      </c>
      <c r="D15" s="11">
        <v>6060</v>
      </c>
      <c r="E15" s="19" t="s">
        <v>56</v>
      </c>
      <c r="F15" s="20">
        <v>6866</v>
      </c>
      <c r="G15" s="20">
        <v>6866</v>
      </c>
      <c r="H15" s="11"/>
      <c r="I15" s="20"/>
      <c r="J15" s="11"/>
      <c r="K15" s="22" t="s">
        <v>33</v>
      </c>
    </row>
    <row r="16" spans="1:11" s="4" customFormat="1" ht="23.25" customHeight="1">
      <c r="A16" s="56" t="s">
        <v>21</v>
      </c>
      <c r="B16" s="59"/>
      <c r="C16" s="59"/>
      <c r="D16" s="59"/>
      <c r="E16" s="60"/>
      <c r="F16" s="17">
        <f>SUM(F12:F15)</f>
        <v>2287463</v>
      </c>
      <c r="G16" s="17">
        <f>SUM(G12:G15)</f>
        <v>1061117</v>
      </c>
      <c r="H16" s="18"/>
      <c r="I16" s="17">
        <v>1226346</v>
      </c>
      <c r="J16" s="18"/>
      <c r="K16" s="23" t="s">
        <v>4</v>
      </c>
    </row>
    <row r="17" spans="1:11" ht="82.5" customHeight="1">
      <c r="A17" s="24">
        <v>6</v>
      </c>
      <c r="B17" s="24">
        <v>750</v>
      </c>
      <c r="C17" s="24">
        <v>75020</v>
      </c>
      <c r="D17" s="24">
        <v>6050</v>
      </c>
      <c r="E17" s="26" t="s">
        <v>54</v>
      </c>
      <c r="F17" s="27">
        <v>119420</v>
      </c>
      <c r="G17" s="27">
        <v>119420</v>
      </c>
      <c r="H17" s="27"/>
      <c r="I17" s="28"/>
      <c r="J17" s="27"/>
      <c r="K17" s="26" t="s">
        <v>37</v>
      </c>
    </row>
    <row r="18" spans="1:11" ht="27.75" customHeight="1">
      <c r="A18" s="11">
        <v>7</v>
      </c>
      <c r="B18" s="11">
        <v>750</v>
      </c>
      <c r="C18" s="11">
        <v>75020</v>
      </c>
      <c r="D18" s="11">
        <v>6050</v>
      </c>
      <c r="E18" s="29" t="s">
        <v>24</v>
      </c>
      <c r="F18" s="30">
        <v>18913</v>
      </c>
      <c r="G18" s="30">
        <v>18913</v>
      </c>
      <c r="H18" s="30"/>
      <c r="I18" s="31"/>
      <c r="J18" s="30"/>
      <c r="K18" s="29" t="s">
        <v>37</v>
      </c>
    </row>
    <row r="19" spans="1:11" ht="27" customHeight="1">
      <c r="A19" s="11">
        <v>8</v>
      </c>
      <c r="B19" s="11">
        <v>750</v>
      </c>
      <c r="C19" s="11">
        <v>75020</v>
      </c>
      <c r="D19" s="11">
        <v>6060</v>
      </c>
      <c r="E19" s="29" t="s">
        <v>51</v>
      </c>
      <c r="F19" s="30">
        <v>100000</v>
      </c>
      <c r="G19" s="30">
        <v>100000</v>
      </c>
      <c r="H19" s="30"/>
      <c r="I19" s="31" t="s">
        <v>52</v>
      </c>
      <c r="J19" s="30"/>
      <c r="K19" s="29" t="s">
        <v>37</v>
      </c>
    </row>
    <row r="20" spans="1:11" ht="24" customHeight="1">
      <c r="A20" s="11">
        <v>9</v>
      </c>
      <c r="B20" s="11">
        <v>750</v>
      </c>
      <c r="C20" s="11">
        <v>75020</v>
      </c>
      <c r="D20" s="11">
        <v>6060</v>
      </c>
      <c r="E20" s="29" t="s">
        <v>25</v>
      </c>
      <c r="F20" s="30">
        <v>55960</v>
      </c>
      <c r="G20" s="30">
        <v>55960</v>
      </c>
      <c r="H20" s="30"/>
      <c r="I20" s="31"/>
      <c r="J20" s="30"/>
      <c r="K20" s="29" t="s">
        <v>37</v>
      </c>
    </row>
    <row r="21" spans="1:11" ht="24.75" customHeight="1">
      <c r="A21" s="12">
        <v>10</v>
      </c>
      <c r="B21" s="12">
        <v>750</v>
      </c>
      <c r="C21" s="12">
        <v>75020</v>
      </c>
      <c r="D21" s="12">
        <v>6060</v>
      </c>
      <c r="E21" s="32" t="s">
        <v>32</v>
      </c>
      <c r="F21" s="33">
        <v>35000</v>
      </c>
      <c r="G21" s="33">
        <v>35000</v>
      </c>
      <c r="H21" s="33"/>
      <c r="I21" s="34"/>
      <c r="J21" s="33"/>
      <c r="K21" s="32" t="s">
        <v>37</v>
      </c>
    </row>
    <row r="22" spans="1:11" s="4" customFormat="1" ht="18.75" customHeight="1">
      <c r="A22" s="69" t="s">
        <v>26</v>
      </c>
      <c r="B22" s="69"/>
      <c r="C22" s="69"/>
      <c r="D22" s="69"/>
      <c r="E22" s="69"/>
      <c r="F22" s="36">
        <f>SUM(F17:F21)</f>
        <v>329293</v>
      </c>
      <c r="G22" s="36">
        <f>SUM(G17:G21)</f>
        <v>329293</v>
      </c>
      <c r="H22" s="36"/>
      <c r="I22" s="37"/>
      <c r="J22" s="36"/>
      <c r="K22" s="35" t="s">
        <v>4</v>
      </c>
    </row>
    <row r="23" spans="1:11" s="40" customFormat="1" ht="46.5" customHeight="1">
      <c r="A23" s="12">
        <v>11</v>
      </c>
      <c r="B23" s="12">
        <v>754</v>
      </c>
      <c r="C23" s="12">
        <v>75411</v>
      </c>
      <c r="D23" s="12">
        <v>6060</v>
      </c>
      <c r="E23" s="14" t="s">
        <v>55</v>
      </c>
      <c r="F23" s="33">
        <v>9100</v>
      </c>
      <c r="G23" s="33"/>
      <c r="H23" s="33"/>
      <c r="I23" s="34">
        <v>9100</v>
      </c>
      <c r="J23" s="33"/>
      <c r="K23" s="12" t="s">
        <v>37</v>
      </c>
    </row>
    <row r="24" spans="1:11" s="4" customFormat="1" ht="36.75" customHeight="1">
      <c r="A24" s="12">
        <v>12</v>
      </c>
      <c r="B24" s="12">
        <v>754</v>
      </c>
      <c r="C24" s="12">
        <v>75421</v>
      </c>
      <c r="D24" s="12">
        <v>6060</v>
      </c>
      <c r="E24" s="14" t="s">
        <v>53</v>
      </c>
      <c r="F24" s="33">
        <v>10700</v>
      </c>
      <c r="G24" s="33"/>
      <c r="H24" s="33"/>
      <c r="I24" s="34">
        <v>10700</v>
      </c>
      <c r="J24" s="33"/>
      <c r="K24" s="32" t="s">
        <v>37</v>
      </c>
    </row>
    <row r="25" spans="1:11" s="4" customFormat="1" ht="18.75" customHeight="1">
      <c r="A25" s="56" t="s">
        <v>42</v>
      </c>
      <c r="B25" s="57"/>
      <c r="C25" s="57"/>
      <c r="D25" s="57"/>
      <c r="E25" s="58"/>
      <c r="F25" s="36">
        <f>SUM(F23:F24)</f>
        <v>19800</v>
      </c>
      <c r="G25" s="33"/>
      <c r="H25" s="33"/>
      <c r="I25" s="37">
        <f>SUM(I23:I24)</f>
        <v>19800</v>
      </c>
      <c r="J25" s="33"/>
      <c r="K25" s="35" t="s">
        <v>4</v>
      </c>
    </row>
    <row r="26" spans="1:11" s="4" customFormat="1" ht="18.75" customHeight="1">
      <c r="A26" s="12">
        <v>13</v>
      </c>
      <c r="B26" s="12">
        <v>801</v>
      </c>
      <c r="C26" s="12">
        <v>80195</v>
      </c>
      <c r="D26" s="12">
        <v>6060</v>
      </c>
      <c r="E26" s="16" t="s">
        <v>43</v>
      </c>
      <c r="F26" s="33">
        <v>8000</v>
      </c>
      <c r="G26" s="33">
        <v>4000</v>
      </c>
      <c r="H26" s="33"/>
      <c r="I26" s="34">
        <v>4000</v>
      </c>
      <c r="J26" s="33"/>
      <c r="K26" s="16" t="s">
        <v>44</v>
      </c>
    </row>
    <row r="27" spans="1:11" s="4" customFormat="1" ht="18.75" customHeight="1">
      <c r="A27" s="56" t="s">
        <v>45</v>
      </c>
      <c r="B27" s="61"/>
      <c r="C27" s="61"/>
      <c r="D27" s="61"/>
      <c r="E27" s="62"/>
      <c r="F27" s="36">
        <f>SUM(F26)</f>
        <v>8000</v>
      </c>
      <c r="G27" s="36">
        <f>SUM(G26)</f>
        <v>4000</v>
      </c>
      <c r="H27" s="33"/>
      <c r="I27" s="37">
        <v>4000</v>
      </c>
      <c r="J27" s="33"/>
      <c r="K27" s="35" t="s">
        <v>4</v>
      </c>
    </row>
    <row r="28" spans="1:11" s="6" customFormat="1" ht="30.75" customHeight="1">
      <c r="A28" s="12">
        <v>14</v>
      </c>
      <c r="B28" s="12">
        <v>852</v>
      </c>
      <c r="C28" s="12">
        <v>85218</v>
      </c>
      <c r="D28" s="12">
        <v>6060</v>
      </c>
      <c r="E28" s="14" t="s">
        <v>40</v>
      </c>
      <c r="F28" s="33">
        <v>10000</v>
      </c>
      <c r="G28" s="33">
        <v>10000</v>
      </c>
      <c r="H28" s="33"/>
      <c r="I28" s="34"/>
      <c r="J28" s="33"/>
      <c r="K28" s="16" t="s">
        <v>41</v>
      </c>
    </row>
    <row r="29" spans="1:11" s="4" customFormat="1" ht="18.75" customHeight="1">
      <c r="A29" s="56" t="s">
        <v>46</v>
      </c>
      <c r="B29" s="59"/>
      <c r="C29" s="59"/>
      <c r="D29" s="59"/>
      <c r="E29" s="60"/>
      <c r="F29" s="36">
        <f>SUM(F28)</f>
        <v>10000</v>
      </c>
      <c r="G29" s="36">
        <f>SUM(F29)</f>
        <v>10000</v>
      </c>
      <c r="H29" s="36"/>
      <c r="I29" s="37"/>
      <c r="J29" s="36"/>
      <c r="K29" s="35" t="s">
        <v>4</v>
      </c>
    </row>
    <row r="30" spans="1:11" s="4" customFormat="1" ht="30" customHeight="1">
      <c r="A30" s="11">
        <v>15</v>
      </c>
      <c r="B30" s="11">
        <v>853</v>
      </c>
      <c r="C30" s="12">
        <v>85324</v>
      </c>
      <c r="D30" s="12">
        <v>6060</v>
      </c>
      <c r="E30" s="32" t="s">
        <v>57</v>
      </c>
      <c r="F30" s="33">
        <v>82425</v>
      </c>
      <c r="G30" s="33">
        <v>82425</v>
      </c>
      <c r="H30" s="36"/>
      <c r="I30" s="37"/>
      <c r="J30" s="36"/>
      <c r="K30" s="12" t="s">
        <v>37</v>
      </c>
    </row>
    <row r="31" spans="1:11" s="4" customFormat="1" ht="17.25" customHeight="1">
      <c r="A31" s="12"/>
      <c r="B31" s="42"/>
      <c r="C31" s="46"/>
      <c r="D31" s="41"/>
      <c r="E31" s="47" t="s">
        <v>58</v>
      </c>
      <c r="F31" s="43">
        <f>SUM(F30)</f>
        <v>82425</v>
      </c>
      <c r="G31" s="36">
        <v>82425</v>
      </c>
      <c r="H31" s="36"/>
      <c r="I31" s="37"/>
      <c r="J31" s="36"/>
      <c r="K31" s="12"/>
    </row>
    <row r="32" spans="1:11" ht="45" customHeight="1">
      <c r="A32" s="12">
        <v>16</v>
      </c>
      <c r="B32" s="12">
        <v>854</v>
      </c>
      <c r="C32" s="44">
        <v>85403</v>
      </c>
      <c r="D32" s="44">
        <v>6060</v>
      </c>
      <c r="E32" s="45" t="s">
        <v>39</v>
      </c>
      <c r="F32" s="33">
        <v>27475</v>
      </c>
      <c r="G32" s="33">
        <v>27475</v>
      </c>
      <c r="H32" s="33"/>
      <c r="I32" s="34"/>
      <c r="J32" s="33"/>
      <c r="K32" s="32" t="s">
        <v>36</v>
      </c>
    </row>
    <row r="33" spans="1:11" s="5" customFormat="1" ht="22.5" customHeight="1">
      <c r="A33" s="69" t="s">
        <v>35</v>
      </c>
      <c r="B33" s="69"/>
      <c r="C33" s="69"/>
      <c r="D33" s="69"/>
      <c r="E33" s="69"/>
      <c r="F33" s="38">
        <f>SUM(F32)</f>
        <v>27475</v>
      </c>
      <c r="G33" s="38">
        <f>SUM(G32)</f>
        <v>27475</v>
      </c>
      <c r="H33" s="38"/>
      <c r="I33" s="38"/>
      <c r="J33" s="39"/>
      <c r="K33" s="35" t="s">
        <v>4</v>
      </c>
    </row>
    <row r="34" spans="1:11" s="5" customFormat="1" ht="33" customHeight="1">
      <c r="A34" s="11">
        <v>17</v>
      </c>
      <c r="B34" s="11">
        <v>921</v>
      </c>
      <c r="C34" s="11">
        <v>92105</v>
      </c>
      <c r="D34" s="11">
        <v>6050</v>
      </c>
      <c r="E34" s="19" t="s">
        <v>47</v>
      </c>
      <c r="F34" s="20">
        <v>19927</v>
      </c>
      <c r="G34" s="20">
        <v>19927</v>
      </c>
      <c r="H34" s="11"/>
      <c r="I34" s="20"/>
      <c r="J34" s="11"/>
      <c r="K34" s="50" t="s">
        <v>23</v>
      </c>
    </row>
    <row r="35" spans="1:11" s="5" customFormat="1" ht="33" customHeight="1">
      <c r="A35" s="56" t="s">
        <v>59</v>
      </c>
      <c r="B35" s="59"/>
      <c r="C35" s="59"/>
      <c r="D35" s="59"/>
      <c r="E35" s="60"/>
      <c r="F35" s="25">
        <f>SUM(F34)</f>
        <v>19927</v>
      </c>
      <c r="G35" s="25">
        <f>SUM(G34)</f>
        <v>19927</v>
      </c>
      <c r="H35" s="23"/>
      <c r="I35" s="25"/>
      <c r="J35" s="23"/>
      <c r="K35" s="23" t="s">
        <v>4</v>
      </c>
    </row>
    <row r="36" spans="1:11" s="3" customFormat="1" ht="22.5" customHeight="1" thickBot="1">
      <c r="A36" s="63" t="s">
        <v>31</v>
      </c>
      <c r="B36" s="64"/>
      <c r="C36" s="64"/>
      <c r="D36" s="64"/>
      <c r="E36" s="65"/>
      <c r="F36" s="48">
        <f>SUM(F11+F16+F22+F25+F27+F29+F31+F33+F35)</f>
        <v>2788383</v>
      </c>
      <c r="G36" s="48">
        <f>SUM(G11+G16+G22+G25+G27+G29+G31+G33+G35)</f>
        <v>1538237</v>
      </c>
      <c r="H36" s="48">
        <f>SUM(H11+H16+H22+H25+H27+H29+H33)</f>
        <v>0</v>
      </c>
      <c r="I36" s="48">
        <f>SUM(I11+I16+I22+I25+I27+I29+I33)</f>
        <v>1250146</v>
      </c>
      <c r="J36" s="48">
        <f>SUM(J11+J16+J22+J25+J27+J29+J33)</f>
        <v>0</v>
      </c>
      <c r="K36" s="49" t="s">
        <v>4</v>
      </c>
    </row>
    <row r="37" spans="1:11" ht="15">
      <c r="A37" s="7" t="s">
        <v>11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 t="s">
        <v>7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>
      <c r="A39" s="7" t="s">
        <v>8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 t="s">
        <v>9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 t="s">
        <v>10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</sheetData>
  <sheetProtection/>
  <mergeCells count="24">
    <mergeCell ref="A36:E36"/>
    <mergeCell ref="D4:D8"/>
    <mergeCell ref="A33:E33"/>
    <mergeCell ref="F5:F8"/>
    <mergeCell ref="A11:E11"/>
    <mergeCell ref="A16:E16"/>
    <mergeCell ref="A22:E22"/>
    <mergeCell ref="A25:E25"/>
    <mergeCell ref="K4:K8"/>
    <mergeCell ref="C4:C8"/>
    <mergeCell ref="A35:E35"/>
    <mergeCell ref="A29:E29"/>
    <mergeCell ref="A27:E27"/>
    <mergeCell ref="F4:J4"/>
    <mergeCell ref="G5:J5"/>
    <mergeCell ref="A2:K2"/>
    <mergeCell ref="E4:E8"/>
    <mergeCell ref="A4:A8"/>
    <mergeCell ref="I1:K1"/>
    <mergeCell ref="B4:B8"/>
    <mergeCell ref="G6:G8"/>
    <mergeCell ref="H6:H8"/>
    <mergeCell ref="I6:I8"/>
    <mergeCell ref="J6:J8"/>
  </mergeCells>
  <printOptions horizontalCentered="1"/>
  <pageMargins left="0.5118110236220472" right="0.3937007874015748" top="0.3937007874015748" bottom="0.5905511811023623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2008-12-17T10:28:52Z</cp:lastPrinted>
  <dcterms:created xsi:type="dcterms:W3CDTF">1998-12-09T13:02:10Z</dcterms:created>
  <dcterms:modified xsi:type="dcterms:W3CDTF">2009-01-06T07:53:31Z</dcterms:modified>
  <cp:category/>
  <cp:version/>
  <cp:contentType/>
  <cp:contentStatus/>
</cp:coreProperties>
</file>