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11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<sst xmlns="http://schemas.openxmlformats.org/spreadsheetml/2006/main" count="295" uniqueCount="154">
  <si>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</si>
  <si>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</si>
  <si>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</si>
  <si>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</si>
  <si>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</si>
  <si>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</si>
  <si>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</si>
  <si>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</si>
  <si>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</si>
  <si>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</si>
  <si>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</si>
  <si>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</si>
  <si>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</si>
  <si>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 xml:space="preserve">Załącznik Nr </t>
  </si>
  <si>
    <t>31.10.2007</t>
  </si>
  <si>
    <t>Tehand Lublin</t>
  </si>
  <si>
    <t>26.04.2007</t>
  </si>
  <si>
    <t>276/2007</t>
  </si>
  <si>
    <t>Ramiona wiszące na monitory</t>
  </si>
  <si>
    <t>kpl.</t>
  </si>
  <si>
    <t>Zabudowa pomieszczeń myjni</t>
  </si>
  <si>
    <t>Biurka na komputery z fotelami do biurek</t>
  </si>
  <si>
    <t>Zabudowa do pomieszczenia rejestracji</t>
  </si>
  <si>
    <t>Wieszaki na odzież - wolnostojące</t>
  </si>
  <si>
    <t>Fotele (zestawy) do poczekalni</t>
  </si>
  <si>
    <t>Zestaw wypoczynkowy (sofa, fotele - 2 szt., ława)</t>
  </si>
  <si>
    <t>Szafka do pokoju socjalnego</t>
  </si>
  <si>
    <t>Wertikale, żaluzje</t>
  </si>
  <si>
    <t>277/2007</t>
  </si>
  <si>
    <t>Wózek do transportu w pozycji leżącej</t>
  </si>
  <si>
    <t>Pościel</t>
  </si>
  <si>
    <t>Zestaw do sprzatania</t>
  </si>
  <si>
    <t>Stelaż na worki foliowe</t>
  </si>
  <si>
    <t>szt.</t>
  </si>
  <si>
    <t>Aparaty tlenowe (zaworki czerpalne) do tlenu centralnego</t>
  </si>
  <si>
    <t>kosze na odpady 10-14 l</t>
  </si>
  <si>
    <t>Lodówka do leków o pojemności 100 l</t>
  </si>
  <si>
    <t>Sejf na leki</t>
  </si>
  <si>
    <t>Pojemnik na papier toaletowy</t>
  </si>
  <si>
    <t>Lampka bakteriobójcza naścienna</t>
  </si>
  <si>
    <t>Dozownik mydła w płynie (w tym 6 szt. łokciowych)</t>
  </si>
  <si>
    <t>18.11.2005</t>
  </si>
  <si>
    <t>278/2007</t>
  </si>
  <si>
    <t>Dozownik na płyn dezynfekujący</t>
  </si>
  <si>
    <t>Telefon bezprzewodowy</t>
  </si>
  <si>
    <t>Zasłona prysznicowa</t>
  </si>
  <si>
    <t>Szafka wisząca 80x30x72</t>
  </si>
  <si>
    <t>29.04.2002</t>
  </si>
  <si>
    <t>LAT-POŻ Starachowice</t>
  </si>
  <si>
    <t>279/2007</t>
  </si>
  <si>
    <t>Gaśnica śniegowa Gs - 5x+wieszak+znak</t>
  </si>
  <si>
    <t>Znak ewakuacyjny 100x300</t>
  </si>
  <si>
    <t>Znak ewakuacyjny 150x150</t>
  </si>
  <si>
    <t>Instrukcja alarmowa</t>
  </si>
  <si>
    <t>Maszyny i urządzenia wbudowane - TLENOWNIA z siecią tlenową</t>
  </si>
  <si>
    <t>28.09.1998</t>
  </si>
  <si>
    <t>KIPBP - BICK Kielce Sprzedawca AGA Gaz Zakład Kielce</t>
  </si>
  <si>
    <t>Potwier.montażu</t>
  </si>
  <si>
    <t>Zbiornik na tlen typ 60 - VC</t>
  </si>
  <si>
    <t>18.08.1988</t>
  </si>
  <si>
    <t>Elektromontaż - Kielce</t>
  </si>
  <si>
    <t>15.06.1999</t>
  </si>
  <si>
    <t>Kable YAKY 4 x 70</t>
  </si>
  <si>
    <t>mb.</t>
  </si>
  <si>
    <t>11.04.1996</t>
  </si>
  <si>
    <t>z demontażu ze Spalarni odpadów</t>
  </si>
  <si>
    <t>22.11.1999</t>
  </si>
  <si>
    <t>120/99</t>
  </si>
  <si>
    <t>Wentylator WWOax-35,5</t>
  </si>
  <si>
    <t>Przekazane wyposażenie na    TLENOWNIĘ</t>
  </si>
  <si>
    <t>28.12.1988</t>
  </si>
  <si>
    <t>Prema Milmet Ostrowiec</t>
  </si>
  <si>
    <t>02.06.2000</t>
  </si>
  <si>
    <t>121/99</t>
  </si>
  <si>
    <t>Butle do tlenu 10 l</t>
  </si>
  <si>
    <t>19.07.1999</t>
  </si>
  <si>
    <t>TEHAND Sp. z o.o. Lublin</t>
  </si>
  <si>
    <t>111/99</t>
  </si>
  <si>
    <t>Butle do tlenu 40 l</t>
  </si>
  <si>
    <t>23.09.1999</t>
  </si>
  <si>
    <t>LINDE GAZ POLSKA sp. z o.o. KRAKÓW</t>
  </si>
  <si>
    <t>110/99</t>
  </si>
  <si>
    <r>
      <t>szt.</t>
    </r>
    <r>
      <rPr>
        <sz val="10"/>
        <rFont val="Arial CE"/>
        <family val="2"/>
      </rPr>
      <t xml:space="preserve">
kg</t>
    </r>
  </si>
  <si>
    <r>
      <t xml:space="preserve">44
</t>
    </r>
    <r>
      <rPr>
        <sz val="10"/>
        <rFont val="Arial CE"/>
        <family val="0"/>
      </rPr>
      <t>330</t>
    </r>
  </si>
  <si>
    <t>28.09.1999</t>
  </si>
  <si>
    <r>
      <t>Tlen medyczny (ilość tlenu w butli 6,4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)</t>
    </r>
  </si>
  <si>
    <t>Podtlenek azotu medycz. (ilość gazu w butli 7,5 kg)</t>
  </si>
  <si>
    <r>
      <t xml:space="preserve">30
</t>
    </r>
    <r>
      <rPr>
        <sz val="10"/>
        <rFont val="Arial CE"/>
        <family val="0"/>
      </rPr>
      <t>192</t>
    </r>
  </si>
  <si>
    <r>
      <t>szt.</t>
    </r>
    <r>
      <rPr>
        <sz val="10"/>
        <rFont val="Arial CE"/>
        <family val="0"/>
      </rPr>
      <t xml:space="preserve">
M3 </t>
    </r>
  </si>
  <si>
    <t>11.08.2000</t>
  </si>
  <si>
    <t>6707
6708</t>
  </si>
  <si>
    <t>31.08.2000</t>
  </si>
  <si>
    <t>148/00</t>
  </si>
  <si>
    <t>Butle na tlen medyczny o poj. 10 l</t>
  </si>
  <si>
    <t>Razem wyposażenie:</t>
  </si>
  <si>
    <t>Razem urządzenia:</t>
  </si>
  <si>
    <t>F.B.T."MILMET" S.A. Sosnowiec wraz z kosztami transportu USŁUGI TRANSPORTOWE Jan Gross Starachowice</t>
  </si>
  <si>
    <t>Uchwyt na ręczniki papierowe (z ręcznikiem)</t>
  </si>
  <si>
    <t>Uchwyt na ręczniki jednorazowe (300 szt.)</t>
  </si>
  <si>
    <t>Przekazane wyposażenie na     BLOK "A "  WYPOSAŻENIE  - UROLOGIA</t>
  </si>
  <si>
    <t>08.12.2005</t>
  </si>
  <si>
    <t>28.12.2005</t>
  </si>
  <si>
    <t>252/2005</t>
  </si>
  <si>
    <t>Aparat elektrochirurgiczny ES 350 100 - 007</t>
  </si>
  <si>
    <t>Pedał 2 - przyciskowy (kod 100-002)</t>
  </si>
  <si>
    <t>Kabel do elektrod monopo. 405-045</t>
  </si>
  <si>
    <t>Kabel 405-405</t>
  </si>
  <si>
    <t>Elektroda pacjenta jednorazowa 1212</t>
  </si>
  <si>
    <t>Optyka Panoview Plus 8654.531</t>
  </si>
  <si>
    <t>Element aktywny 8654.204</t>
  </si>
  <si>
    <t>Załącznik Nr 2</t>
  </si>
  <si>
    <t>Płaszcz wewnętrzny 8655.384</t>
  </si>
  <si>
    <t>Płaszcz zewnętrzny 8655.374</t>
  </si>
  <si>
    <t>253/2005</t>
  </si>
  <si>
    <t>Obturator 8654.17</t>
  </si>
  <si>
    <t>Płaszcz resektaskopu 8663.374</t>
  </si>
  <si>
    <t>Element aktywny 8654.254</t>
  </si>
  <si>
    <t>Elektroda resekcyjna HF 8424.131</t>
  </si>
  <si>
    <t>Elektroda resekcyjna HF 8423.023</t>
  </si>
  <si>
    <t>Elektroda resekcyjna HF 8424.141</t>
  </si>
  <si>
    <t>Elektroda resekcyjna HF 8422.435</t>
  </si>
  <si>
    <t>Nasadka 8652.264</t>
  </si>
  <si>
    <t>Płaszcz 20.5 Charr 8667.011</t>
  </si>
  <si>
    <t>Optyka Panoview Plus 8650.414</t>
  </si>
  <si>
    <t>Kuweta do transportu 38201.386</t>
  </si>
  <si>
    <t>254/2005</t>
  </si>
  <si>
    <t>Obturator 8667.111</t>
  </si>
  <si>
    <t>Część napędowa 8667.911</t>
  </si>
  <si>
    <t>Noże do uretrotomu 8667.95</t>
  </si>
  <si>
    <t>Noże do uretrotomu 8667.96</t>
  </si>
  <si>
    <t>Noże do uretrotomu 8667.93</t>
  </si>
  <si>
    <t>Noże do uretrotomu 8667.98</t>
  </si>
  <si>
    <t>Aparat pośredniczący 8558.14</t>
  </si>
  <si>
    <t>Gruszka Elika 8558.03</t>
  </si>
  <si>
    <t>Adapter do ofer.Światłowdu 8096.811</t>
  </si>
  <si>
    <t>255/2005</t>
  </si>
  <si>
    <t>Cytoskop kompakt 8645.403</t>
  </si>
  <si>
    <t>Teleskop - Optyka Panoview 8654.422</t>
  </si>
  <si>
    <t>Mostek do teleskopu 8650.254</t>
  </si>
  <si>
    <t>Światłowód dł 3 m 8061.356</t>
  </si>
  <si>
    <t>Kontenery do transportu 38201.386</t>
  </si>
  <si>
    <t>Adapter do żródła światła 8096.811</t>
  </si>
  <si>
    <t>Płaszcz cytoskopowy 8650.024</t>
  </si>
  <si>
    <t>Płaszcz cytoskopowy 8650.064</t>
  </si>
  <si>
    <t>Kabel do elektrod biopolar 8108.033</t>
  </si>
  <si>
    <t>Kabel do elektrody (160 szt. elektr.) 294-030</t>
  </si>
  <si>
    <t>Meden- Inmed Koszalin</t>
  </si>
  <si>
    <t>Zabudowa ścienna - konstrukcja z profili aluminiowych w pracowni gastroskopii i kolonoskopii</t>
  </si>
  <si>
    <t>Zabudowa ścienna do przechowywania osprzętu (gastrosk.,kolonosk.)</t>
  </si>
  <si>
    <t>Załącznik Nr 5</t>
  </si>
  <si>
    <t>Rady Powiatu w Starachowicach</t>
  </si>
  <si>
    <t>z dnia 13 grudnia 2007 roku</t>
  </si>
  <si>
    <t>Załącznik Nr 3 do Uchwały Nr XV/110/2007</t>
  </si>
  <si>
    <t>Przekazane wyposażenie na BLOK "B "  WYPOSAŻENIE  - PRACOWNIA ENDOSKOPII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</si>
</sst>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0"/>
      <name val="Arial CE"/>
      <family val="0"/>
    </font>
    <font>
      <b/>
      <sz val="11"/>
      <name val="Arial Narrow"/>
      <family val="2"/>
    </font>
    <font>
      <b/>
      <sz val="10"/>
      <name val="Arial CE"/>
      <family val="2"/>
    </font>
    <font>
      <vertAlign val="superscript"/>
      <sz val="10"/>
      <name val="Arial CE"/>
      <family val="0"/>
    </font>
    <font>
      <u val="single"/>
      <sz val="10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CE"/>
      <family val="2"/>
    </font>
    <font>
      <b/>
      <sz val="13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3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/>
      <protection/>
    </xf>
    <xf numFmtId="0" fontId="3" fillId="0" borderId="3" xfId="17" applyFont="1" applyBorder="1">
      <alignment/>
      <protection/>
    </xf>
    <xf numFmtId="0" fontId="3" fillId="0" borderId="3" xfId="17" applyFont="1" applyBorder="1" applyAlignment="1">
      <alignment horizontal="center"/>
      <protection/>
    </xf>
    <xf numFmtId="4" fontId="3" fillId="0" borderId="3" xfId="17" applyNumberFormat="1" applyFont="1" applyBorder="1" applyAlignment="1">
      <alignment horizontal="right" vertical="center"/>
      <protection/>
    </xf>
    <xf numFmtId="4" fontId="3" fillId="0" borderId="4" xfId="17" applyNumberFormat="1" applyFont="1" applyBorder="1" applyAlignment="1">
      <alignment horizontal="right" vertical="center"/>
      <protection/>
    </xf>
    <xf numFmtId="0" fontId="1" fillId="0" borderId="1" xfId="17" applyFont="1" applyBorder="1" applyAlignment="1">
      <alignment horizontal="center" vertical="center" wrapText="1"/>
      <protection/>
    </xf>
    <xf numFmtId="4" fontId="1" fillId="0" borderId="1" xfId="1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" xfId="17" applyFont="1" applyBorder="1" applyAlignment="1">
      <alignment horizontal="left" vertical="center" wrapText="1"/>
      <protection/>
    </xf>
    <xf numFmtId="0" fontId="3" fillId="0" borderId="3" xfId="17" applyFont="1" applyBorder="1" applyAlignment="1">
      <alignment horizontal="left"/>
      <protection/>
    </xf>
    <xf numFmtId="0" fontId="1" fillId="0" borderId="0" xfId="17" applyAlignment="1">
      <alignment horizontal="left"/>
      <protection/>
    </xf>
    <xf numFmtId="0" fontId="3" fillId="0" borderId="1" xfId="17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4" fontId="1" fillId="0" borderId="1" xfId="17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left" vertical="center" wrapText="1"/>
      <protection/>
    </xf>
    <xf numFmtId="4" fontId="8" fillId="0" borderId="1" xfId="17" applyNumberFormat="1" applyFont="1" applyBorder="1" applyAlignment="1">
      <alignment horizontal="right" vertical="center" wrapText="1"/>
      <protection/>
    </xf>
    <xf numFmtId="0" fontId="8" fillId="0" borderId="1" xfId="17" applyFont="1" applyBorder="1" applyAlignment="1">
      <alignment horizontal="center"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left"/>
      <protection/>
    </xf>
    <xf numFmtId="4" fontId="8" fillId="0" borderId="1" xfId="17" applyNumberFormat="1" applyFont="1" applyBorder="1" applyAlignment="1">
      <alignment horizontal="right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5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0" fontId="8" fillId="0" borderId="5" xfId="17" applyFont="1" applyBorder="1" applyAlignment="1">
      <alignment horizontal="left"/>
      <protection/>
    </xf>
    <xf numFmtId="0" fontId="8" fillId="0" borderId="5" xfId="17" applyFont="1" applyBorder="1" applyAlignment="1">
      <alignment horizontal="left" vertical="center" wrapText="1"/>
      <protection/>
    </xf>
    <xf numFmtId="0" fontId="8" fillId="0" borderId="5" xfId="17" applyFont="1" applyBorder="1" applyAlignment="1">
      <alignment horizontal="center" vertical="center"/>
      <protection/>
    </xf>
    <xf numFmtId="4" fontId="8" fillId="0" borderId="5" xfId="17" applyNumberFormat="1" applyFont="1" applyBorder="1" applyAlignment="1">
      <alignment horizontal="right" vertical="center"/>
      <protection/>
    </xf>
    <xf numFmtId="0" fontId="9" fillId="0" borderId="2" xfId="17" applyFont="1" applyBorder="1" applyAlignment="1">
      <alignment horizontal="center"/>
      <protection/>
    </xf>
    <xf numFmtId="0" fontId="9" fillId="0" borderId="3" xfId="17" applyFont="1" applyBorder="1">
      <alignment/>
      <protection/>
    </xf>
    <xf numFmtId="0" fontId="9" fillId="0" borderId="3" xfId="17" applyFont="1" applyBorder="1" applyAlignment="1">
      <alignment horizontal="left"/>
      <protection/>
    </xf>
    <xf numFmtId="0" fontId="9" fillId="0" borderId="3" xfId="17" applyFont="1" applyBorder="1" applyAlignment="1">
      <alignment horizontal="center"/>
      <protection/>
    </xf>
    <xf numFmtId="4" fontId="9" fillId="0" borderId="3" xfId="17" applyNumberFormat="1" applyFont="1" applyBorder="1" applyAlignment="1">
      <alignment horizontal="right" vertical="center"/>
      <protection/>
    </xf>
    <xf numFmtId="4" fontId="9" fillId="0" borderId="4" xfId="17" applyNumberFormat="1" applyFont="1" applyBorder="1" applyAlignment="1">
      <alignment horizontal="right" vertical="center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0" xfId="17" applyFont="1" applyAlignment="1">
      <alignment horizontal="center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3" fillId="0" borderId="9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 wrapText="1"/>
      <protection/>
    </xf>
    <xf numFmtId="0" fontId="10" fillId="0" borderId="0" xfId="0" applyFont="1" applyAlignment="1">
      <alignment horizontal="right"/>
    </xf>
    <xf numFmtId="0" fontId="11" fillId="0" borderId="0" xfId="17" applyFont="1">
      <alignment/>
      <protection/>
    </xf>
    <xf numFmtId="0" fontId="11" fillId="0" borderId="0" xfId="0" applyFont="1" applyAlignment="1">
      <alignment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7" xfId="17" applyFont="1" applyBorder="1" applyAlignment="1">
      <alignment horizontal="center" vertical="center" wrapText="1"/>
      <protection/>
    </xf>
    <xf numFmtId="0" fontId="12" fillId="0" borderId="8" xfId="17" applyFont="1" applyBorder="1" applyAlignment="1">
      <alignment horizontal="center" vertical="center" wrapText="1"/>
      <protection/>
    </xf>
    <xf numFmtId="0" fontId="12" fillId="0" borderId="9" xfId="17" applyFont="1" applyBorder="1" applyAlignment="1">
      <alignment horizontal="center" vertical="center" wrapText="1"/>
      <protection/>
    </xf>
    <xf numFmtId="0" fontId="12" fillId="0" borderId="6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left" vertical="center" wrapText="1"/>
      <protection/>
    </xf>
    <xf numFmtId="4" fontId="11" fillId="0" borderId="1" xfId="17" applyNumberFormat="1" applyFont="1" applyBorder="1" applyAlignment="1">
      <alignment horizontal="right" vertical="center" wrapText="1"/>
      <protection/>
    </xf>
    <xf numFmtId="0" fontId="11" fillId="0" borderId="1" xfId="17" applyFont="1" applyBorder="1" applyAlignment="1">
      <alignment horizontal="center"/>
      <protection/>
    </xf>
    <xf numFmtId="0" fontId="11" fillId="0" borderId="1" xfId="17" applyFont="1" applyBorder="1">
      <alignment/>
      <protection/>
    </xf>
    <xf numFmtId="4" fontId="11" fillId="0" borderId="1" xfId="17" applyNumberFormat="1" applyFont="1" applyBorder="1" applyAlignment="1">
      <alignment horizontal="right" vertical="center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5" xfId="17" applyFont="1" applyBorder="1" applyAlignment="1">
      <alignment horizontal="center"/>
      <protection/>
    </xf>
    <xf numFmtId="0" fontId="11" fillId="0" borderId="5" xfId="17" applyFont="1" applyBorder="1">
      <alignment/>
      <protection/>
    </xf>
    <xf numFmtId="0" fontId="11" fillId="0" borderId="5" xfId="17" applyFont="1" applyBorder="1" applyAlignment="1">
      <alignment horizontal="left" vertical="center" wrapText="1"/>
      <protection/>
    </xf>
    <xf numFmtId="0" fontId="11" fillId="0" borderId="5" xfId="17" applyFont="1" applyBorder="1" applyAlignment="1">
      <alignment horizontal="center" vertical="center"/>
      <protection/>
    </xf>
    <xf numFmtId="4" fontId="11" fillId="0" borderId="5" xfId="17" applyNumberFormat="1" applyFont="1" applyBorder="1" applyAlignment="1">
      <alignment horizontal="right" vertical="center"/>
      <protection/>
    </xf>
    <xf numFmtId="0" fontId="12" fillId="0" borderId="2" xfId="17" applyFont="1" applyBorder="1" applyAlignment="1">
      <alignment horizontal="center"/>
      <protection/>
    </xf>
    <xf numFmtId="0" fontId="12" fillId="0" borderId="3" xfId="17" applyFont="1" applyBorder="1">
      <alignment/>
      <protection/>
    </xf>
    <xf numFmtId="0" fontId="12" fillId="0" borderId="3" xfId="17" applyFont="1" applyBorder="1" applyAlignment="1">
      <alignment horizontal="center"/>
      <protection/>
    </xf>
    <xf numFmtId="4" fontId="12" fillId="0" borderId="3" xfId="17" applyNumberFormat="1" applyFont="1" applyBorder="1" applyAlignment="1">
      <alignment horizontal="right" vertical="center"/>
      <protection/>
    </xf>
    <xf numFmtId="4" fontId="12" fillId="0" borderId="4" xfId="17" applyNumberFormat="1" applyFont="1" applyBorder="1" applyAlignment="1">
      <alignment horizontal="right" vertical="center"/>
      <protection/>
    </xf>
    <xf numFmtId="0" fontId="10" fillId="0" borderId="0" xfId="17" applyFont="1" applyAlignment="1">
      <alignment horizontal="center"/>
      <protection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75" zoomScaleSheetLayoutView="75" workbookViewId="0" topLeftCell="A1">
      <selection activeCell="H12" sqref="H12"/>
    </sheetView>
  </sheetViews>
  <sheetFormatPr defaultColWidth="9.140625" defaultRowHeight="12.75"/>
  <cols>
    <col min="1" max="1" width="4.140625" style="50" customWidth="1"/>
    <col min="2" max="2" width="13.28125" style="50" customWidth="1"/>
    <col min="3" max="3" width="9.140625" style="50" customWidth="1"/>
    <col min="4" max="4" width="16.57421875" style="50" customWidth="1"/>
    <col min="5" max="5" width="14.8515625" style="50" customWidth="1"/>
    <col min="6" max="6" width="12.8515625" style="50" customWidth="1"/>
    <col min="7" max="7" width="9.140625" style="50" customWidth="1"/>
    <col min="8" max="8" width="45.140625" style="50" customWidth="1"/>
    <col min="9" max="10" width="9.140625" style="50" customWidth="1"/>
    <col min="11" max="11" width="13.140625" style="50" customWidth="1"/>
    <col min="12" max="12" width="14.140625" style="50" customWidth="1"/>
    <col min="13" max="16384" width="9.140625" style="50" customWidth="1"/>
  </cols>
  <sheetData>
    <row r="1" spans="1:12" ht="16.5">
      <c r="A1" s="49"/>
      <c r="B1" s="49"/>
      <c r="C1" s="49"/>
      <c r="D1" s="49"/>
      <c r="E1" s="49"/>
      <c r="F1" s="49"/>
      <c r="G1" s="49"/>
      <c r="H1" s="48" t="s">
        <v>152</v>
      </c>
      <c r="I1" s="48"/>
      <c r="J1" s="48"/>
      <c r="K1" s="48"/>
      <c r="L1" s="48"/>
    </row>
    <row r="2" spans="1:12" ht="16.5">
      <c r="A2" s="49"/>
      <c r="B2" s="49"/>
      <c r="C2" s="49"/>
      <c r="D2" s="49"/>
      <c r="E2" s="49"/>
      <c r="F2" s="49"/>
      <c r="G2" s="49"/>
      <c r="H2" s="48" t="s">
        <v>150</v>
      </c>
      <c r="I2" s="48"/>
      <c r="J2" s="48"/>
      <c r="K2" s="48"/>
      <c r="L2" s="48"/>
    </row>
    <row r="3" spans="1:12" ht="16.5">
      <c r="A3" s="49"/>
      <c r="B3" s="49"/>
      <c r="C3" s="49"/>
      <c r="D3" s="49"/>
      <c r="E3" s="49"/>
      <c r="F3" s="49"/>
      <c r="G3" s="49"/>
      <c r="H3" s="48" t="s">
        <v>151</v>
      </c>
      <c r="I3" s="48"/>
      <c r="J3" s="48"/>
      <c r="K3" s="48"/>
      <c r="L3" s="48"/>
    </row>
    <row r="4" spans="1:12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76" customFormat="1" ht="16.5">
      <c r="A5" s="75" t="s">
        <v>153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76" customFormat="1" ht="16.5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>
      <c r="A8" s="51" t="s">
        <v>1</v>
      </c>
      <c r="B8" s="52" t="s">
        <v>2</v>
      </c>
      <c r="C8" s="53"/>
      <c r="D8" s="54"/>
      <c r="E8" s="52" t="s">
        <v>3</v>
      </c>
      <c r="F8" s="53"/>
      <c r="G8" s="54"/>
      <c r="H8" s="51" t="s">
        <v>4</v>
      </c>
      <c r="I8" s="51" t="s">
        <v>5</v>
      </c>
      <c r="J8" s="51" t="s">
        <v>6</v>
      </c>
      <c r="K8" s="51" t="s">
        <v>7</v>
      </c>
      <c r="L8" s="51" t="s">
        <v>8</v>
      </c>
    </row>
    <row r="9" spans="1:12" ht="30">
      <c r="A9" s="55"/>
      <c r="B9" s="56" t="s">
        <v>9</v>
      </c>
      <c r="C9" s="56" t="s">
        <v>10</v>
      </c>
      <c r="D9" s="56" t="s">
        <v>11</v>
      </c>
      <c r="E9" s="56" t="s">
        <v>9</v>
      </c>
      <c r="F9" s="56" t="s">
        <v>12</v>
      </c>
      <c r="G9" s="56" t="s">
        <v>10</v>
      </c>
      <c r="H9" s="55"/>
      <c r="I9" s="55"/>
      <c r="J9" s="55"/>
      <c r="K9" s="55"/>
      <c r="L9" s="55"/>
    </row>
    <row r="10" spans="1:12" ht="1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</row>
    <row r="11" spans="1:12" ht="30">
      <c r="A11" s="57">
        <v>1</v>
      </c>
      <c r="B11" s="57" t="s">
        <v>14</v>
      </c>
      <c r="C11" s="57">
        <v>8152</v>
      </c>
      <c r="D11" s="57" t="s">
        <v>15</v>
      </c>
      <c r="E11" s="57" t="s">
        <v>16</v>
      </c>
      <c r="F11" s="57" t="s">
        <v>17</v>
      </c>
      <c r="G11" s="57">
        <v>8461</v>
      </c>
      <c r="H11" s="58" t="s">
        <v>18</v>
      </c>
      <c r="I11" s="57" t="s">
        <v>19</v>
      </c>
      <c r="J11" s="57">
        <v>2</v>
      </c>
      <c r="K11" s="59">
        <v>14078.55</v>
      </c>
      <c r="L11" s="59">
        <f>K11*J11</f>
        <v>28157.1</v>
      </c>
    </row>
    <row r="12" spans="1:12" ht="34.5" customHeight="1">
      <c r="A12" s="57"/>
      <c r="B12" s="57"/>
      <c r="C12" s="57"/>
      <c r="D12" s="57"/>
      <c r="E12" s="57"/>
      <c r="F12" s="57"/>
      <c r="G12" s="57"/>
      <c r="H12" s="58" t="s">
        <v>148</v>
      </c>
      <c r="I12" s="57" t="s">
        <v>19</v>
      </c>
      <c r="J12" s="57">
        <v>1</v>
      </c>
      <c r="K12" s="59">
        <v>1892.89</v>
      </c>
      <c r="L12" s="59">
        <f aca="true" t="shared" si="0" ref="L12:L42">K12*J12</f>
        <v>1892.89</v>
      </c>
    </row>
    <row r="13" spans="1:12" ht="45">
      <c r="A13" s="57"/>
      <c r="B13" s="57"/>
      <c r="C13" s="57"/>
      <c r="D13" s="57"/>
      <c r="E13" s="57"/>
      <c r="F13" s="57"/>
      <c r="G13" s="57"/>
      <c r="H13" s="58" t="s">
        <v>147</v>
      </c>
      <c r="I13" s="57" t="s">
        <v>19</v>
      </c>
      <c r="J13" s="57">
        <v>1</v>
      </c>
      <c r="K13" s="59">
        <v>18517.28</v>
      </c>
      <c r="L13" s="59">
        <f t="shared" si="0"/>
        <v>18517.28</v>
      </c>
    </row>
    <row r="14" spans="1:12" ht="15">
      <c r="A14" s="57"/>
      <c r="B14" s="57"/>
      <c r="C14" s="57"/>
      <c r="D14" s="57"/>
      <c r="E14" s="57"/>
      <c r="F14" s="57"/>
      <c r="G14" s="57"/>
      <c r="H14" s="58" t="s">
        <v>20</v>
      </c>
      <c r="I14" s="57" t="s">
        <v>19</v>
      </c>
      <c r="J14" s="57">
        <v>1</v>
      </c>
      <c r="K14" s="59">
        <v>13324.89</v>
      </c>
      <c r="L14" s="59">
        <f t="shared" si="0"/>
        <v>13324.89</v>
      </c>
    </row>
    <row r="15" spans="1:12" ht="30">
      <c r="A15" s="57"/>
      <c r="B15" s="57"/>
      <c r="C15" s="57"/>
      <c r="D15" s="57"/>
      <c r="E15" s="57"/>
      <c r="F15" s="57"/>
      <c r="G15" s="57"/>
      <c r="H15" s="58" t="s">
        <v>21</v>
      </c>
      <c r="I15" s="57" t="s">
        <v>19</v>
      </c>
      <c r="J15" s="57">
        <v>3</v>
      </c>
      <c r="K15" s="59">
        <v>570.86</v>
      </c>
      <c r="L15" s="59">
        <f t="shared" si="0"/>
        <v>1712.58</v>
      </c>
    </row>
    <row r="16" spans="1:12" ht="19.5" customHeight="1">
      <c r="A16" s="57"/>
      <c r="B16" s="57"/>
      <c r="C16" s="57"/>
      <c r="D16" s="57"/>
      <c r="E16" s="57"/>
      <c r="F16" s="57"/>
      <c r="G16" s="57"/>
      <c r="H16" s="58" t="s">
        <v>22</v>
      </c>
      <c r="I16" s="57" t="s">
        <v>19</v>
      </c>
      <c r="J16" s="57">
        <v>1</v>
      </c>
      <c r="K16" s="59">
        <v>1968.76</v>
      </c>
      <c r="L16" s="59">
        <f t="shared" si="0"/>
        <v>1968.76</v>
      </c>
    </row>
    <row r="17" spans="1:12" ht="15">
      <c r="A17" s="57"/>
      <c r="B17" s="57"/>
      <c r="C17" s="57"/>
      <c r="D17" s="57"/>
      <c r="E17" s="57"/>
      <c r="F17" s="57"/>
      <c r="G17" s="57"/>
      <c r="H17" s="58" t="s">
        <v>23</v>
      </c>
      <c r="I17" s="57" t="s">
        <v>19</v>
      </c>
      <c r="J17" s="57">
        <v>3</v>
      </c>
      <c r="K17" s="59">
        <v>114.42</v>
      </c>
      <c r="L17" s="59">
        <f t="shared" si="0"/>
        <v>343.26</v>
      </c>
    </row>
    <row r="18" spans="1:12" ht="15">
      <c r="A18" s="57"/>
      <c r="B18" s="57"/>
      <c r="C18" s="57"/>
      <c r="D18" s="57"/>
      <c r="E18" s="57"/>
      <c r="F18" s="57"/>
      <c r="G18" s="57"/>
      <c r="H18" s="58" t="s">
        <v>24</v>
      </c>
      <c r="I18" s="57" t="s">
        <v>19</v>
      </c>
      <c r="J18" s="57">
        <v>2</v>
      </c>
      <c r="K18" s="59">
        <v>749.95</v>
      </c>
      <c r="L18" s="59">
        <f t="shared" si="0"/>
        <v>1499.9</v>
      </c>
    </row>
    <row r="19" spans="1:12" ht="30">
      <c r="A19" s="57"/>
      <c r="B19" s="57"/>
      <c r="C19" s="57"/>
      <c r="D19" s="57"/>
      <c r="E19" s="57"/>
      <c r="F19" s="57"/>
      <c r="G19" s="57"/>
      <c r="H19" s="58" t="s">
        <v>25</v>
      </c>
      <c r="I19" s="57" t="s">
        <v>19</v>
      </c>
      <c r="J19" s="57">
        <v>1</v>
      </c>
      <c r="K19" s="59">
        <v>1615.56</v>
      </c>
      <c r="L19" s="59">
        <f t="shared" si="0"/>
        <v>1615.56</v>
      </c>
    </row>
    <row r="20" spans="1:12" ht="15">
      <c r="A20" s="57"/>
      <c r="B20" s="57"/>
      <c r="C20" s="57"/>
      <c r="D20" s="57"/>
      <c r="E20" s="57"/>
      <c r="F20" s="57"/>
      <c r="G20" s="57"/>
      <c r="H20" s="58" t="s">
        <v>26</v>
      </c>
      <c r="I20" s="57" t="s">
        <v>19</v>
      </c>
      <c r="J20" s="57">
        <v>3</v>
      </c>
      <c r="K20" s="59">
        <v>2550.81</v>
      </c>
      <c r="L20" s="59">
        <f t="shared" si="0"/>
        <v>7652.43</v>
      </c>
    </row>
    <row r="21" spans="1:12" ht="15">
      <c r="A21" s="57"/>
      <c r="B21" s="57"/>
      <c r="C21" s="57"/>
      <c r="D21" s="57"/>
      <c r="E21" s="57"/>
      <c r="F21" s="57"/>
      <c r="G21" s="57"/>
      <c r="H21" s="58" t="s">
        <v>27</v>
      </c>
      <c r="I21" s="57" t="s">
        <v>19</v>
      </c>
      <c r="J21" s="57">
        <v>1</v>
      </c>
      <c r="K21" s="59">
        <v>6798.01</v>
      </c>
      <c r="L21" s="59">
        <f t="shared" si="0"/>
        <v>6798.01</v>
      </c>
    </row>
    <row r="22" spans="1:12" ht="30">
      <c r="A22" s="57"/>
      <c r="B22" s="57"/>
      <c r="C22" s="57"/>
      <c r="D22" s="57"/>
      <c r="E22" s="57" t="s">
        <v>16</v>
      </c>
      <c r="F22" s="57" t="s">
        <v>28</v>
      </c>
      <c r="G22" s="57">
        <v>8462</v>
      </c>
      <c r="H22" s="58" t="s">
        <v>29</v>
      </c>
      <c r="I22" s="57" t="s">
        <v>19</v>
      </c>
      <c r="J22" s="57">
        <v>8</v>
      </c>
      <c r="K22" s="59">
        <v>8622.57</v>
      </c>
      <c r="L22" s="59">
        <f t="shared" si="0"/>
        <v>68980.56</v>
      </c>
    </row>
    <row r="23" spans="1:12" ht="15">
      <c r="A23" s="57"/>
      <c r="B23" s="57"/>
      <c r="C23" s="57"/>
      <c r="D23" s="57"/>
      <c r="E23" s="57"/>
      <c r="F23" s="57"/>
      <c r="G23" s="57"/>
      <c r="H23" s="58" t="s">
        <v>30</v>
      </c>
      <c r="I23" s="57" t="s">
        <v>19</v>
      </c>
      <c r="J23" s="57">
        <v>16</v>
      </c>
      <c r="K23" s="59">
        <v>123.11</v>
      </c>
      <c r="L23" s="59">
        <f t="shared" si="0"/>
        <v>1969.76</v>
      </c>
    </row>
    <row r="24" spans="1:12" ht="15">
      <c r="A24" s="57"/>
      <c r="B24" s="57"/>
      <c r="C24" s="57"/>
      <c r="D24" s="57"/>
      <c r="E24" s="57"/>
      <c r="F24" s="57"/>
      <c r="G24" s="57"/>
      <c r="H24" s="58" t="s">
        <v>31</v>
      </c>
      <c r="I24" s="57" t="s">
        <v>19</v>
      </c>
      <c r="J24" s="57">
        <v>2</v>
      </c>
      <c r="K24" s="59">
        <v>381.82</v>
      </c>
      <c r="L24" s="59">
        <f t="shared" si="0"/>
        <v>763.64</v>
      </c>
    </row>
    <row r="25" spans="1:12" ht="15">
      <c r="A25" s="57"/>
      <c r="B25" s="57"/>
      <c r="C25" s="57"/>
      <c r="D25" s="57"/>
      <c r="E25" s="57"/>
      <c r="F25" s="57"/>
      <c r="G25" s="57"/>
      <c r="H25" s="58" t="s">
        <v>32</v>
      </c>
      <c r="I25" s="57" t="s">
        <v>33</v>
      </c>
      <c r="J25" s="57">
        <v>8</v>
      </c>
      <c r="K25" s="59">
        <v>156.71</v>
      </c>
      <c r="L25" s="59">
        <f t="shared" si="0"/>
        <v>1253.68</v>
      </c>
    </row>
    <row r="26" spans="1:12" ht="30">
      <c r="A26" s="57"/>
      <c r="B26" s="57"/>
      <c r="C26" s="57"/>
      <c r="D26" s="57"/>
      <c r="E26" s="57"/>
      <c r="F26" s="57"/>
      <c r="G26" s="57"/>
      <c r="H26" s="58" t="s">
        <v>34</v>
      </c>
      <c r="I26" s="57" t="s">
        <v>33</v>
      </c>
      <c r="J26" s="57">
        <v>6</v>
      </c>
      <c r="K26" s="59">
        <v>376.84</v>
      </c>
      <c r="L26" s="59">
        <f t="shared" si="0"/>
        <v>2261.04</v>
      </c>
    </row>
    <row r="27" spans="1:12" ht="15">
      <c r="A27" s="57"/>
      <c r="B27" s="57"/>
      <c r="C27" s="57"/>
      <c r="D27" s="57"/>
      <c r="E27" s="57"/>
      <c r="F27" s="57"/>
      <c r="G27" s="57"/>
      <c r="H27" s="58" t="s">
        <v>35</v>
      </c>
      <c r="I27" s="57" t="s">
        <v>19</v>
      </c>
      <c r="J27" s="57">
        <v>11</v>
      </c>
      <c r="K27" s="59">
        <v>24.88</v>
      </c>
      <c r="L27" s="59">
        <f t="shared" si="0"/>
        <v>273.68</v>
      </c>
    </row>
    <row r="28" spans="1:12" ht="30">
      <c r="A28" s="57"/>
      <c r="B28" s="57"/>
      <c r="C28" s="57"/>
      <c r="D28" s="57"/>
      <c r="E28" s="57"/>
      <c r="F28" s="57"/>
      <c r="G28" s="57"/>
      <c r="H28" s="58" t="s">
        <v>36</v>
      </c>
      <c r="I28" s="57" t="s">
        <v>33</v>
      </c>
      <c r="J28" s="57">
        <v>1</v>
      </c>
      <c r="K28" s="59">
        <v>814.62</v>
      </c>
      <c r="L28" s="59">
        <f t="shared" si="0"/>
        <v>814.62</v>
      </c>
    </row>
    <row r="29" spans="1:12" ht="13.5" customHeight="1">
      <c r="A29" s="60"/>
      <c r="B29" s="61"/>
      <c r="C29" s="60"/>
      <c r="D29" s="61"/>
      <c r="E29" s="61"/>
      <c r="F29" s="61"/>
      <c r="G29" s="60"/>
      <c r="H29" s="58" t="s">
        <v>37</v>
      </c>
      <c r="I29" s="57" t="s">
        <v>33</v>
      </c>
      <c r="J29" s="60">
        <v>1</v>
      </c>
      <c r="K29" s="62">
        <v>436.54</v>
      </c>
      <c r="L29" s="59">
        <f t="shared" si="0"/>
        <v>436.54</v>
      </c>
    </row>
    <row r="30" spans="1:12" ht="26.25" customHeight="1">
      <c r="A30" s="60"/>
      <c r="B30" s="61"/>
      <c r="C30" s="60"/>
      <c r="D30" s="61"/>
      <c r="E30" s="61"/>
      <c r="F30" s="61"/>
      <c r="G30" s="60"/>
      <c r="H30" s="58" t="s">
        <v>97</v>
      </c>
      <c r="I30" s="57" t="s">
        <v>19</v>
      </c>
      <c r="J30" s="63">
        <v>10</v>
      </c>
      <c r="K30" s="62">
        <v>78.35</v>
      </c>
      <c r="L30" s="59">
        <f t="shared" si="0"/>
        <v>783.5</v>
      </c>
    </row>
    <row r="31" spans="1:12" ht="13.5" customHeight="1">
      <c r="A31" s="60"/>
      <c r="B31" s="61"/>
      <c r="C31" s="60"/>
      <c r="D31" s="61"/>
      <c r="E31" s="61"/>
      <c r="F31" s="61"/>
      <c r="G31" s="60"/>
      <c r="H31" s="58" t="s">
        <v>38</v>
      </c>
      <c r="I31" s="57" t="s">
        <v>19</v>
      </c>
      <c r="J31" s="63">
        <v>5</v>
      </c>
      <c r="K31" s="62">
        <v>82.09</v>
      </c>
      <c r="L31" s="59">
        <f t="shared" si="0"/>
        <v>410.45000000000005</v>
      </c>
    </row>
    <row r="32" spans="1:12" ht="13.5" customHeight="1">
      <c r="A32" s="60"/>
      <c r="B32" s="61"/>
      <c r="C32" s="60"/>
      <c r="D32" s="61"/>
      <c r="E32" s="61"/>
      <c r="F32" s="61"/>
      <c r="G32" s="60"/>
      <c r="H32" s="58" t="s">
        <v>39</v>
      </c>
      <c r="I32" s="57" t="s">
        <v>33</v>
      </c>
      <c r="J32" s="63">
        <v>3</v>
      </c>
      <c r="K32" s="62">
        <v>1755.06</v>
      </c>
      <c r="L32" s="59">
        <f t="shared" si="0"/>
        <v>5265.18</v>
      </c>
    </row>
    <row r="33" spans="1:12" ht="27.75" customHeight="1">
      <c r="A33" s="60"/>
      <c r="B33" s="61"/>
      <c r="C33" s="60"/>
      <c r="D33" s="61"/>
      <c r="E33" s="61"/>
      <c r="F33" s="61"/>
      <c r="G33" s="60"/>
      <c r="H33" s="58" t="s">
        <v>40</v>
      </c>
      <c r="I33" s="57" t="s">
        <v>19</v>
      </c>
      <c r="J33" s="63">
        <v>10</v>
      </c>
      <c r="K33" s="62">
        <v>99.5</v>
      </c>
      <c r="L33" s="59">
        <f t="shared" si="0"/>
        <v>995</v>
      </c>
    </row>
    <row r="34" spans="1:12" ht="13.5" customHeight="1">
      <c r="A34" s="60"/>
      <c r="B34" s="61" t="s">
        <v>41</v>
      </c>
      <c r="C34" s="60">
        <v>8173</v>
      </c>
      <c r="D34" s="61" t="s">
        <v>15</v>
      </c>
      <c r="E34" s="61"/>
      <c r="F34" s="61" t="s">
        <v>42</v>
      </c>
      <c r="G34" s="60">
        <v>8463</v>
      </c>
      <c r="H34" s="58" t="s">
        <v>43</v>
      </c>
      <c r="I34" s="57" t="s">
        <v>19</v>
      </c>
      <c r="J34" s="63">
        <v>6</v>
      </c>
      <c r="K34" s="62">
        <v>106.96</v>
      </c>
      <c r="L34" s="59">
        <f t="shared" si="0"/>
        <v>641.76</v>
      </c>
    </row>
    <row r="35" spans="1:12" ht="26.25" customHeight="1">
      <c r="A35" s="60"/>
      <c r="B35" s="61"/>
      <c r="C35" s="60"/>
      <c r="D35" s="61"/>
      <c r="E35" s="61"/>
      <c r="F35" s="61"/>
      <c r="G35" s="60"/>
      <c r="H35" s="58" t="s">
        <v>98</v>
      </c>
      <c r="I35" s="57" t="s">
        <v>19</v>
      </c>
      <c r="J35" s="63">
        <v>2</v>
      </c>
      <c r="K35" s="62">
        <v>143.03</v>
      </c>
      <c r="L35" s="59">
        <f t="shared" si="0"/>
        <v>286.06</v>
      </c>
    </row>
    <row r="36" spans="1:12" ht="13.5" customHeight="1">
      <c r="A36" s="60"/>
      <c r="B36" s="61"/>
      <c r="C36" s="60"/>
      <c r="D36" s="61"/>
      <c r="E36" s="61"/>
      <c r="F36" s="61"/>
      <c r="G36" s="60"/>
      <c r="H36" s="58" t="s">
        <v>44</v>
      </c>
      <c r="I36" s="57" t="s">
        <v>33</v>
      </c>
      <c r="J36" s="63">
        <v>1</v>
      </c>
      <c r="K36" s="62">
        <v>488.77</v>
      </c>
      <c r="L36" s="59">
        <f t="shared" si="0"/>
        <v>488.77</v>
      </c>
    </row>
    <row r="37" spans="1:12" ht="13.5" customHeight="1">
      <c r="A37" s="60"/>
      <c r="B37" s="61"/>
      <c r="C37" s="60"/>
      <c r="D37" s="61"/>
      <c r="E37" s="61"/>
      <c r="F37" s="61"/>
      <c r="G37" s="60"/>
      <c r="H37" s="58" t="s">
        <v>45</v>
      </c>
      <c r="I37" s="57" t="s">
        <v>33</v>
      </c>
      <c r="J37" s="63">
        <v>1</v>
      </c>
      <c r="K37" s="62">
        <v>429.08</v>
      </c>
      <c r="L37" s="59">
        <f t="shared" si="0"/>
        <v>429.08</v>
      </c>
    </row>
    <row r="38" spans="1:12" ht="14.25" customHeight="1">
      <c r="A38" s="60"/>
      <c r="B38" s="61"/>
      <c r="C38" s="60"/>
      <c r="D38" s="61"/>
      <c r="E38" s="61"/>
      <c r="F38" s="61"/>
      <c r="G38" s="60"/>
      <c r="H38" s="58" t="s">
        <v>46</v>
      </c>
      <c r="I38" s="57" t="s">
        <v>33</v>
      </c>
      <c r="J38" s="63">
        <v>3</v>
      </c>
      <c r="K38" s="62">
        <v>1164.92</v>
      </c>
      <c r="L38" s="59">
        <f t="shared" si="0"/>
        <v>3494.76</v>
      </c>
    </row>
    <row r="39" spans="1:12" s="64" customFormat="1" ht="27.75" customHeight="1">
      <c r="A39" s="63"/>
      <c r="B39" s="63" t="s">
        <v>47</v>
      </c>
      <c r="C39" s="63">
        <v>7316</v>
      </c>
      <c r="D39" s="57" t="s">
        <v>48</v>
      </c>
      <c r="E39" s="63"/>
      <c r="F39" s="63" t="s">
        <v>49</v>
      </c>
      <c r="G39" s="63">
        <v>8464</v>
      </c>
      <c r="H39" s="58" t="s">
        <v>50</v>
      </c>
      <c r="I39" s="57" t="s">
        <v>33</v>
      </c>
      <c r="J39" s="63">
        <v>2</v>
      </c>
      <c r="K39" s="62">
        <v>509.92</v>
      </c>
      <c r="L39" s="59">
        <f t="shared" si="0"/>
        <v>1019.84</v>
      </c>
    </row>
    <row r="40" spans="1:12" ht="13.5" customHeight="1">
      <c r="A40" s="60"/>
      <c r="B40" s="61"/>
      <c r="C40" s="60"/>
      <c r="D40" s="61"/>
      <c r="E40" s="61"/>
      <c r="F40" s="61"/>
      <c r="G40" s="60"/>
      <c r="H40" s="58" t="s">
        <v>51</v>
      </c>
      <c r="I40" s="57" t="s">
        <v>33</v>
      </c>
      <c r="J40" s="63">
        <v>1</v>
      </c>
      <c r="K40" s="62">
        <v>36.07</v>
      </c>
      <c r="L40" s="59">
        <f t="shared" si="0"/>
        <v>36.07</v>
      </c>
    </row>
    <row r="41" spans="1:12" ht="13.5" customHeight="1">
      <c r="A41" s="60"/>
      <c r="B41" s="61"/>
      <c r="C41" s="60"/>
      <c r="D41" s="61"/>
      <c r="E41" s="61"/>
      <c r="F41" s="61"/>
      <c r="G41" s="60"/>
      <c r="H41" s="58" t="s">
        <v>52</v>
      </c>
      <c r="I41" s="57" t="s">
        <v>33</v>
      </c>
      <c r="J41" s="63">
        <v>1</v>
      </c>
      <c r="K41" s="62">
        <v>37.31</v>
      </c>
      <c r="L41" s="59">
        <f t="shared" si="0"/>
        <v>37.31</v>
      </c>
    </row>
    <row r="42" spans="1:12" ht="13.5" customHeight="1" thickBot="1">
      <c r="A42" s="65"/>
      <c r="B42" s="66"/>
      <c r="C42" s="65"/>
      <c r="D42" s="66"/>
      <c r="E42" s="66"/>
      <c r="F42" s="66"/>
      <c r="G42" s="65"/>
      <c r="H42" s="67" t="s">
        <v>53</v>
      </c>
      <c r="I42" s="57" t="s">
        <v>33</v>
      </c>
      <c r="J42" s="68">
        <v>2</v>
      </c>
      <c r="K42" s="69">
        <v>22.39</v>
      </c>
      <c r="L42" s="59">
        <f t="shared" si="0"/>
        <v>44.78</v>
      </c>
    </row>
    <row r="43" spans="1:12" ht="13.5" customHeight="1" thickBot="1">
      <c r="A43" s="70"/>
      <c r="B43" s="71"/>
      <c r="C43" s="71"/>
      <c r="D43" s="71"/>
      <c r="E43" s="71"/>
      <c r="F43" s="71"/>
      <c r="G43" s="72"/>
      <c r="H43" s="71" t="s">
        <v>94</v>
      </c>
      <c r="I43" s="71"/>
      <c r="J43" s="71"/>
      <c r="K43" s="73"/>
      <c r="L43" s="74">
        <f>SUM(L11:L42)</f>
        <v>174168.74</v>
      </c>
    </row>
  </sheetData>
  <mergeCells count="13">
    <mergeCell ref="J8:J9"/>
    <mergeCell ref="K8:K9"/>
    <mergeCell ref="L8:L9"/>
    <mergeCell ref="H1:L1"/>
    <mergeCell ref="H2:L2"/>
    <mergeCell ref="H3:L3"/>
    <mergeCell ref="A8:A9"/>
    <mergeCell ref="A5:L5"/>
    <mergeCell ref="A6:L6"/>
    <mergeCell ref="B8:D8"/>
    <mergeCell ref="E8:G8"/>
    <mergeCell ref="H8:H9"/>
    <mergeCell ref="I8:I9"/>
  </mergeCells>
  <printOptions/>
  <pageMargins left="0.7874015748031497" right="0.7874015748031497" top="0.7874015748031497" bottom="0.7874015748031497" header="0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C1">
      <selection activeCell="K13" sqref="K13"/>
    </sheetView>
  </sheetViews>
  <sheetFormatPr defaultColWidth="9.140625" defaultRowHeight="12.75"/>
  <cols>
    <col min="1" max="1" width="4.57421875" style="0" customWidth="1"/>
    <col min="2" max="2" width="11.8515625" style="0" customWidth="1"/>
    <col min="4" max="4" width="19.140625" style="0" customWidth="1"/>
    <col min="5" max="5" width="11.28125" style="0" customWidth="1"/>
    <col min="6" max="6" width="8.421875" style="0" customWidth="1"/>
    <col min="8" max="8" width="24.00390625" style="0" customWidth="1"/>
    <col min="11" max="11" width="14.28125" style="0" customWidth="1"/>
    <col min="12" max="12" width="14.421875" style="0" customWidth="1"/>
  </cols>
  <sheetData>
    <row r="1" spans="1:12" ht="16.5">
      <c r="A1" s="1"/>
      <c r="B1" s="1"/>
      <c r="C1" s="1"/>
      <c r="D1" s="1"/>
      <c r="E1" s="1"/>
      <c r="F1" s="1"/>
      <c r="G1" s="1"/>
      <c r="H1" s="1"/>
      <c r="I1" s="1"/>
      <c r="J1" s="1"/>
      <c r="K1" s="47" t="s">
        <v>13</v>
      </c>
      <c r="L1" s="47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41" t="s">
        <v>1</v>
      </c>
      <c r="B7" s="44" t="s">
        <v>2</v>
      </c>
      <c r="C7" s="45"/>
      <c r="D7" s="46"/>
      <c r="E7" s="44" t="s">
        <v>3</v>
      </c>
      <c r="F7" s="45"/>
      <c r="G7" s="46"/>
      <c r="H7" s="41" t="s">
        <v>4</v>
      </c>
      <c r="I7" s="41" t="s">
        <v>5</v>
      </c>
      <c r="J7" s="41" t="s">
        <v>6</v>
      </c>
      <c r="K7" s="41" t="s">
        <v>7</v>
      </c>
      <c r="L7" s="41" t="s">
        <v>8</v>
      </c>
    </row>
    <row r="8" spans="1:12" ht="25.5">
      <c r="A8" s="42"/>
      <c r="B8" s="2" t="s">
        <v>9</v>
      </c>
      <c r="C8" s="2" t="s">
        <v>10</v>
      </c>
      <c r="D8" s="2" t="s">
        <v>11</v>
      </c>
      <c r="E8" s="2" t="s">
        <v>9</v>
      </c>
      <c r="F8" s="2" t="s">
        <v>12</v>
      </c>
      <c r="G8" s="2" t="s">
        <v>10</v>
      </c>
      <c r="H8" s="42"/>
      <c r="I8" s="42"/>
      <c r="J8" s="42"/>
      <c r="K8" s="42"/>
      <c r="L8" s="42"/>
    </row>
    <row r="9" spans="1:12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10" customFormat="1" ht="42.75" customHeight="1">
      <c r="A10" s="8">
        <v>1</v>
      </c>
      <c r="B10" s="8" t="s">
        <v>55</v>
      </c>
      <c r="C10" s="8">
        <v>5842</v>
      </c>
      <c r="D10" s="11" t="s">
        <v>56</v>
      </c>
      <c r="E10" s="8" t="s">
        <v>55</v>
      </c>
      <c r="F10" s="8" t="s">
        <v>57</v>
      </c>
      <c r="G10" s="8">
        <v>5842</v>
      </c>
      <c r="H10" s="11" t="s">
        <v>58</v>
      </c>
      <c r="I10" s="8" t="s">
        <v>33</v>
      </c>
      <c r="J10" s="8">
        <v>1</v>
      </c>
      <c r="K10" s="19">
        <v>198510.04</v>
      </c>
      <c r="L10" s="19">
        <f>K10*J10</f>
        <v>198510.04</v>
      </c>
    </row>
    <row r="11" spans="1:12" s="10" customFormat="1" ht="25.5" customHeight="1">
      <c r="A11" s="8">
        <v>2</v>
      </c>
      <c r="B11" s="8" t="s">
        <v>59</v>
      </c>
      <c r="C11" s="8">
        <v>1744</v>
      </c>
      <c r="D11" s="11" t="s">
        <v>60</v>
      </c>
      <c r="E11" s="8" t="s">
        <v>61</v>
      </c>
      <c r="F11" s="8" t="s">
        <v>57</v>
      </c>
      <c r="G11" s="8">
        <v>6250</v>
      </c>
      <c r="H11" s="11" t="s">
        <v>62</v>
      </c>
      <c r="I11" s="8" t="s">
        <v>63</v>
      </c>
      <c r="J11" s="8">
        <v>214</v>
      </c>
      <c r="K11" s="19"/>
      <c r="L11" s="19">
        <v>11.23</v>
      </c>
    </row>
    <row r="12" spans="1:12" s="10" customFormat="1" ht="26.25" customHeight="1" thickBot="1">
      <c r="A12" s="8">
        <v>3</v>
      </c>
      <c r="B12" s="8" t="s">
        <v>64</v>
      </c>
      <c r="C12" s="8">
        <v>4622</v>
      </c>
      <c r="D12" s="11" t="s">
        <v>65</v>
      </c>
      <c r="E12" s="8" t="s">
        <v>66</v>
      </c>
      <c r="F12" s="8" t="s">
        <v>67</v>
      </c>
      <c r="G12" s="8">
        <v>6415</v>
      </c>
      <c r="H12" s="11" t="s">
        <v>68</v>
      </c>
      <c r="I12" s="8" t="s">
        <v>19</v>
      </c>
      <c r="J12" s="8">
        <v>1</v>
      </c>
      <c r="K12" s="19">
        <v>1749.91</v>
      </c>
      <c r="L12" s="19">
        <f>K12*J12</f>
        <v>1749.91</v>
      </c>
    </row>
    <row r="13" spans="1:12" ht="13.5" customHeight="1" thickBot="1">
      <c r="A13" s="3"/>
      <c r="B13" s="4"/>
      <c r="C13" s="4"/>
      <c r="D13" s="12"/>
      <c r="E13" s="4"/>
      <c r="F13" s="4"/>
      <c r="G13" s="5"/>
      <c r="H13" s="4" t="s">
        <v>95</v>
      </c>
      <c r="I13" s="4"/>
      <c r="J13" s="4"/>
      <c r="K13" s="6"/>
      <c r="L13" s="7">
        <f>SUM(L10:L12)</f>
        <v>200271.18000000002</v>
      </c>
    </row>
  </sheetData>
  <mergeCells count="11">
    <mergeCell ref="L7:L8"/>
    <mergeCell ref="K1:L1"/>
    <mergeCell ref="A4:L4"/>
    <mergeCell ref="A5:L5"/>
    <mergeCell ref="A7:A8"/>
    <mergeCell ref="B7:D7"/>
    <mergeCell ref="E7:G7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 topLeftCell="D1">
      <selection activeCell="E3" sqref="E3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10.57421875" style="0" customWidth="1"/>
    <col min="4" max="4" width="20.57421875" style="15" customWidth="1"/>
    <col min="5" max="5" width="12.28125" style="0" customWidth="1"/>
    <col min="8" max="8" width="24.57421875" style="0" customWidth="1"/>
    <col min="11" max="11" width="14.28125" style="0" customWidth="1"/>
    <col min="12" max="12" width="13.57421875" style="0" customWidth="1"/>
  </cols>
  <sheetData>
    <row r="1" spans="1:12" ht="16.5">
      <c r="A1" s="1"/>
      <c r="B1" s="1"/>
      <c r="C1" s="1"/>
      <c r="D1" s="13"/>
      <c r="E1" s="1"/>
      <c r="F1" s="1"/>
      <c r="G1" s="1"/>
      <c r="H1" s="1"/>
      <c r="I1" s="1"/>
      <c r="J1" s="1"/>
      <c r="K1" s="47" t="s">
        <v>149</v>
      </c>
      <c r="L1" s="47"/>
    </row>
    <row r="2" spans="1:12" ht="12.75">
      <c r="A2" s="1"/>
      <c r="B2" s="1"/>
      <c r="C2" s="1"/>
      <c r="D2" s="13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3"/>
      <c r="E3" s="1"/>
      <c r="F3" s="1"/>
      <c r="G3" s="1"/>
      <c r="H3" s="1"/>
      <c r="I3" s="1"/>
      <c r="J3" s="1"/>
      <c r="K3" s="1"/>
      <c r="L3" s="1"/>
    </row>
    <row r="4" spans="1:12" ht="12.75">
      <c r="A4" s="43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>
      <c r="A6" s="1"/>
      <c r="B6" s="1"/>
      <c r="C6" s="1"/>
      <c r="D6" s="13"/>
      <c r="E6" s="1"/>
      <c r="F6" s="1"/>
      <c r="G6" s="1"/>
      <c r="H6" s="1"/>
      <c r="I6" s="1"/>
      <c r="J6" s="1"/>
      <c r="K6" s="1"/>
      <c r="L6" s="1"/>
    </row>
    <row r="7" spans="1:12" ht="13.5" customHeight="1">
      <c r="A7" s="41" t="s">
        <v>1</v>
      </c>
      <c r="B7" s="44" t="s">
        <v>2</v>
      </c>
      <c r="C7" s="45"/>
      <c r="D7" s="46"/>
      <c r="E7" s="44" t="s">
        <v>3</v>
      </c>
      <c r="F7" s="45"/>
      <c r="G7" s="46"/>
      <c r="H7" s="41" t="s">
        <v>4</v>
      </c>
      <c r="I7" s="41" t="s">
        <v>5</v>
      </c>
      <c r="J7" s="41" t="s">
        <v>6</v>
      </c>
      <c r="K7" s="41" t="s">
        <v>7</v>
      </c>
      <c r="L7" s="41" t="s">
        <v>8</v>
      </c>
    </row>
    <row r="8" spans="1:12" ht="27" customHeight="1">
      <c r="A8" s="42"/>
      <c r="B8" s="2" t="s">
        <v>9</v>
      </c>
      <c r="C8" s="2" t="s">
        <v>10</v>
      </c>
      <c r="D8" s="14" t="s">
        <v>11</v>
      </c>
      <c r="E8" s="2" t="s">
        <v>9</v>
      </c>
      <c r="F8" s="2" t="s">
        <v>12</v>
      </c>
      <c r="G8" s="2" t="s">
        <v>10</v>
      </c>
      <c r="H8" s="42"/>
      <c r="I8" s="42"/>
      <c r="J8" s="42"/>
      <c r="K8" s="42"/>
      <c r="L8" s="42"/>
    </row>
    <row r="9" spans="1:12" ht="13.5" customHeight="1">
      <c r="A9" s="2">
        <v>1</v>
      </c>
      <c r="B9" s="2">
        <v>2</v>
      </c>
      <c r="C9" s="2">
        <v>3</v>
      </c>
      <c r="D9" s="14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10" customFormat="1" ht="25.5">
      <c r="A10" s="8">
        <v>1</v>
      </c>
      <c r="B10" s="8" t="s">
        <v>70</v>
      </c>
      <c r="C10" s="8">
        <v>2279</v>
      </c>
      <c r="D10" s="18" t="s">
        <v>71</v>
      </c>
      <c r="E10" s="8" t="s">
        <v>72</v>
      </c>
      <c r="F10" s="8" t="s">
        <v>73</v>
      </c>
      <c r="G10" s="8">
        <v>6633</v>
      </c>
      <c r="H10" s="11" t="s">
        <v>74</v>
      </c>
      <c r="I10" s="8" t="s">
        <v>33</v>
      </c>
      <c r="J10" s="8">
        <v>24</v>
      </c>
      <c r="K10" s="9"/>
      <c r="L10" s="19">
        <v>25.7</v>
      </c>
    </row>
    <row r="11" spans="1:12" s="10" customFormat="1" ht="26.25" customHeight="1">
      <c r="A11" s="8">
        <v>2</v>
      </c>
      <c r="B11" s="8" t="s">
        <v>75</v>
      </c>
      <c r="C11" s="8">
        <v>6311</v>
      </c>
      <c r="D11" s="18" t="s">
        <v>76</v>
      </c>
      <c r="E11" s="8" t="s">
        <v>72</v>
      </c>
      <c r="F11" s="8" t="s">
        <v>77</v>
      </c>
      <c r="G11" s="8">
        <v>6632</v>
      </c>
      <c r="H11" s="11" t="s">
        <v>74</v>
      </c>
      <c r="I11" s="8" t="s">
        <v>33</v>
      </c>
      <c r="J11" s="8">
        <v>20</v>
      </c>
      <c r="K11" s="9">
        <v>234.85</v>
      </c>
      <c r="L11" s="19">
        <f>K11*J11</f>
        <v>4697</v>
      </c>
    </row>
    <row r="12" spans="1:12" s="10" customFormat="1" ht="13.5" customHeight="1">
      <c r="A12" s="8"/>
      <c r="B12" s="8"/>
      <c r="C12" s="8"/>
      <c r="D12" s="18"/>
      <c r="E12" s="8"/>
      <c r="F12" s="8"/>
      <c r="G12" s="8"/>
      <c r="H12" s="11" t="s">
        <v>78</v>
      </c>
      <c r="I12" s="8" t="s">
        <v>33</v>
      </c>
      <c r="J12" s="8">
        <v>30</v>
      </c>
      <c r="K12" s="9">
        <v>547.17</v>
      </c>
      <c r="L12" s="19">
        <f>K12*J12</f>
        <v>16415.1</v>
      </c>
    </row>
    <row r="13" spans="1:12" s="10" customFormat="1" ht="26.25" customHeight="1">
      <c r="A13" s="8">
        <v>3</v>
      </c>
      <c r="B13" s="8" t="s">
        <v>79</v>
      </c>
      <c r="C13" s="8">
        <v>6387</v>
      </c>
      <c r="D13" s="18" t="s">
        <v>80</v>
      </c>
      <c r="E13" s="8" t="s">
        <v>72</v>
      </c>
      <c r="F13" s="8" t="s">
        <v>81</v>
      </c>
      <c r="G13" s="8">
        <v>6631</v>
      </c>
      <c r="H13" s="11" t="s">
        <v>86</v>
      </c>
      <c r="I13" s="16" t="s">
        <v>82</v>
      </c>
      <c r="J13" s="17" t="s">
        <v>83</v>
      </c>
      <c r="K13" s="9"/>
      <c r="L13" s="19">
        <v>4947</v>
      </c>
    </row>
    <row r="14" spans="1:12" s="10" customFormat="1" ht="29.25" customHeight="1">
      <c r="A14" s="8">
        <v>4</v>
      </c>
      <c r="B14" s="8" t="s">
        <v>84</v>
      </c>
      <c r="C14" s="8">
        <v>6388</v>
      </c>
      <c r="D14" s="18" t="s">
        <v>80</v>
      </c>
      <c r="E14" s="8" t="s">
        <v>72</v>
      </c>
      <c r="F14" s="8" t="s">
        <v>81</v>
      </c>
      <c r="G14" s="8">
        <v>6631</v>
      </c>
      <c r="H14" s="11" t="s">
        <v>85</v>
      </c>
      <c r="I14" s="17" t="s">
        <v>88</v>
      </c>
      <c r="J14" s="17" t="s">
        <v>87</v>
      </c>
      <c r="K14" s="9"/>
      <c r="L14" s="19">
        <v>357.82</v>
      </c>
    </row>
    <row r="15" spans="1:12" s="10" customFormat="1" ht="66" customHeight="1" thickBot="1">
      <c r="A15" s="8">
        <v>5</v>
      </c>
      <c r="B15" s="8" t="s">
        <v>89</v>
      </c>
      <c r="C15" s="8" t="s">
        <v>90</v>
      </c>
      <c r="D15" s="18" t="s">
        <v>96</v>
      </c>
      <c r="E15" s="8" t="s">
        <v>91</v>
      </c>
      <c r="F15" s="8" t="s">
        <v>92</v>
      </c>
      <c r="G15" s="8">
        <v>6745</v>
      </c>
      <c r="H15" s="11" t="s">
        <v>93</v>
      </c>
      <c r="I15" s="8" t="s">
        <v>33</v>
      </c>
      <c r="J15" s="8">
        <v>20</v>
      </c>
      <c r="K15" s="9">
        <v>235.5</v>
      </c>
      <c r="L15" s="19">
        <v>4710</v>
      </c>
    </row>
    <row r="16" spans="1:12" ht="13.5" customHeight="1" thickBot="1">
      <c r="A16" s="3"/>
      <c r="B16" s="4"/>
      <c r="C16" s="4"/>
      <c r="D16" s="12"/>
      <c r="E16" s="4"/>
      <c r="F16" s="4"/>
      <c r="G16" s="5"/>
      <c r="H16" s="4" t="s">
        <v>94</v>
      </c>
      <c r="I16" s="4"/>
      <c r="J16" s="4"/>
      <c r="K16" s="6"/>
      <c r="L16" s="7">
        <f>SUM(L10:L15)</f>
        <v>31152.62</v>
      </c>
    </row>
  </sheetData>
  <mergeCells count="11">
    <mergeCell ref="L7:L8"/>
    <mergeCell ref="K1:L1"/>
    <mergeCell ref="A4:L4"/>
    <mergeCell ref="A5:L5"/>
    <mergeCell ref="A7:A8"/>
    <mergeCell ref="B7:D7"/>
    <mergeCell ref="E7:G7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85" zoomScaleSheetLayoutView="85"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10.140625" style="0" customWidth="1"/>
    <col min="3" max="3" width="8.8515625" style="0" customWidth="1"/>
    <col min="4" max="4" width="16.00390625" style="15" customWidth="1"/>
    <col min="5" max="5" width="10.7109375" style="0" customWidth="1"/>
    <col min="7" max="7" width="8.140625" style="0" customWidth="1"/>
    <col min="8" max="8" width="28.00390625" style="0" customWidth="1"/>
    <col min="11" max="11" width="13.28125" style="0" customWidth="1"/>
    <col min="12" max="12" width="14.57421875" style="0" customWidth="1"/>
  </cols>
  <sheetData>
    <row r="1" spans="1:12" ht="16.5">
      <c r="A1" s="1"/>
      <c r="B1" s="1"/>
      <c r="C1" s="1"/>
      <c r="D1" s="13"/>
      <c r="E1" s="1"/>
      <c r="F1" s="1"/>
      <c r="G1" s="1"/>
      <c r="H1" s="1"/>
      <c r="I1" s="1"/>
      <c r="J1" s="1"/>
      <c r="K1" s="47" t="s">
        <v>110</v>
      </c>
      <c r="L1" s="47"/>
    </row>
    <row r="2" spans="1:12" ht="12.75">
      <c r="A2" s="1"/>
      <c r="B2" s="1"/>
      <c r="C2" s="1"/>
      <c r="D2" s="13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3"/>
      <c r="E3" s="1"/>
      <c r="F3" s="1"/>
      <c r="G3" s="1"/>
      <c r="H3" s="1"/>
      <c r="I3" s="1"/>
      <c r="J3" s="1"/>
      <c r="K3" s="1"/>
      <c r="L3" s="1"/>
    </row>
    <row r="4" spans="1:12" ht="12.75">
      <c r="A4" s="43" t="s">
        <v>99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>
      <c r="A6" s="1"/>
      <c r="B6" s="1"/>
      <c r="C6" s="1"/>
      <c r="D6" s="13"/>
      <c r="E6" s="1"/>
      <c r="F6" s="1"/>
      <c r="G6" s="1"/>
      <c r="H6" s="1"/>
      <c r="I6" s="1"/>
      <c r="J6" s="1"/>
      <c r="K6" s="1"/>
      <c r="L6" s="1"/>
    </row>
    <row r="7" spans="1:12" ht="12.75">
      <c r="A7" s="41" t="s">
        <v>1</v>
      </c>
      <c r="B7" s="44" t="s">
        <v>2</v>
      </c>
      <c r="C7" s="45"/>
      <c r="D7" s="46"/>
      <c r="E7" s="44" t="s">
        <v>3</v>
      </c>
      <c r="F7" s="45"/>
      <c r="G7" s="46"/>
      <c r="H7" s="41" t="s">
        <v>4</v>
      </c>
      <c r="I7" s="41" t="s">
        <v>5</v>
      </c>
      <c r="J7" s="41" t="s">
        <v>6</v>
      </c>
      <c r="K7" s="41" t="s">
        <v>7</v>
      </c>
      <c r="L7" s="41" t="s">
        <v>8</v>
      </c>
    </row>
    <row r="8" spans="1:12" ht="25.5">
      <c r="A8" s="42"/>
      <c r="B8" s="2" t="s">
        <v>9</v>
      </c>
      <c r="C8" s="2" t="s">
        <v>10</v>
      </c>
      <c r="D8" s="14" t="s">
        <v>11</v>
      </c>
      <c r="E8" s="2" t="s">
        <v>9</v>
      </c>
      <c r="F8" s="2" t="s">
        <v>12</v>
      </c>
      <c r="G8" s="2" t="s">
        <v>10</v>
      </c>
      <c r="H8" s="42"/>
      <c r="I8" s="42"/>
      <c r="J8" s="42"/>
      <c r="K8" s="42"/>
      <c r="L8" s="42"/>
    </row>
    <row r="9" spans="1:12" ht="12.75">
      <c r="A9" s="2">
        <v>1</v>
      </c>
      <c r="B9" s="2">
        <v>2</v>
      </c>
      <c r="C9" s="2">
        <v>3</v>
      </c>
      <c r="D9" s="14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12" s="20" customFormat="1" ht="29.25" customHeight="1">
      <c r="A10" s="21">
        <v>1</v>
      </c>
      <c r="B10" s="21" t="s">
        <v>100</v>
      </c>
      <c r="C10" s="21">
        <v>8186</v>
      </c>
      <c r="D10" s="22" t="s">
        <v>146</v>
      </c>
      <c r="E10" s="21" t="s">
        <v>101</v>
      </c>
      <c r="F10" s="21" t="s">
        <v>102</v>
      </c>
      <c r="G10" s="21">
        <v>8229</v>
      </c>
      <c r="H10" s="22" t="s">
        <v>103</v>
      </c>
      <c r="I10" s="21" t="s">
        <v>33</v>
      </c>
      <c r="J10" s="21">
        <v>1</v>
      </c>
      <c r="K10" s="23">
        <v>16579.13</v>
      </c>
      <c r="L10" s="23">
        <f>K10*J10</f>
        <v>16579.13</v>
      </c>
    </row>
    <row r="11" spans="1:12" s="20" customFormat="1" ht="18.75" customHeight="1">
      <c r="A11" s="21"/>
      <c r="B11" s="21"/>
      <c r="C11" s="21"/>
      <c r="D11" s="22"/>
      <c r="E11" s="21"/>
      <c r="F11" s="21"/>
      <c r="G11" s="21"/>
      <c r="H11" s="22" t="s">
        <v>104</v>
      </c>
      <c r="I11" s="21" t="s">
        <v>33</v>
      </c>
      <c r="J11" s="21">
        <v>1</v>
      </c>
      <c r="K11" s="23">
        <v>790.02</v>
      </c>
      <c r="L11" s="23">
        <f aca="true" t="shared" si="0" ref="L11:L50">K11*J11</f>
        <v>790.02</v>
      </c>
    </row>
    <row r="12" spans="1:12" s="20" customFormat="1" ht="23.25" customHeight="1">
      <c r="A12" s="21"/>
      <c r="B12" s="21"/>
      <c r="C12" s="21"/>
      <c r="D12" s="22"/>
      <c r="E12" s="21"/>
      <c r="F12" s="21"/>
      <c r="G12" s="21"/>
      <c r="H12" s="22" t="s">
        <v>105</v>
      </c>
      <c r="I12" s="21" t="s">
        <v>19</v>
      </c>
      <c r="J12" s="21">
        <v>1</v>
      </c>
      <c r="K12" s="23">
        <v>261.49</v>
      </c>
      <c r="L12" s="23">
        <f t="shared" si="0"/>
        <v>261.49</v>
      </c>
    </row>
    <row r="13" spans="1:12" s="20" customFormat="1" ht="19.5" customHeight="1">
      <c r="A13" s="21"/>
      <c r="B13" s="21"/>
      <c r="C13" s="21"/>
      <c r="D13" s="22"/>
      <c r="E13" s="21"/>
      <c r="F13" s="21"/>
      <c r="G13" s="21"/>
      <c r="H13" s="22" t="s">
        <v>144</v>
      </c>
      <c r="I13" s="21" t="s">
        <v>19</v>
      </c>
      <c r="J13" s="21">
        <v>1</v>
      </c>
      <c r="K13" s="23">
        <v>335.31</v>
      </c>
      <c r="L13" s="23">
        <f t="shared" si="0"/>
        <v>335.31</v>
      </c>
    </row>
    <row r="14" spans="1:12" s="20" customFormat="1" ht="15" customHeight="1">
      <c r="A14" s="21"/>
      <c r="B14" s="21"/>
      <c r="C14" s="21"/>
      <c r="D14" s="22"/>
      <c r="E14" s="21"/>
      <c r="F14" s="21"/>
      <c r="G14" s="21"/>
      <c r="H14" s="22" t="s">
        <v>106</v>
      </c>
      <c r="I14" s="21" t="s">
        <v>19</v>
      </c>
      <c r="J14" s="21">
        <v>1</v>
      </c>
      <c r="K14" s="23">
        <v>261.49</v>
      </c>
      <c r="L14" s="23">
        <f t="shared" si="0"/>
        <v>261.49</v>
      </c>
    </row>
    <row r="15" spans="1:12" s="20" customFormat="1" ht="15" customHeight="1">
      <c r="A15" s="21"/>
      <c r="B15" s="21"/>
      <c r="C15" s="21"/>
      <c r="D15" s="22"/>
      <c r="E15" s="21"/>
      <c r="F15" s="21"/>
      <c r="G15" s="21"/>
      <c r="H15" s="22" t="s">
        <v>107</v>
      </c>
      <c r="I15" s="21" t="s">
        <v>33</v>
      </c>
      <c r="J15" s="21">
        <v>1</v>
      </c>
      <c r="K15" s="23">
        <v>333.81</v>
      </c>
      <c r="L15" s="23">
        <f t="shared" si="0"/>
        <v>333.81</v>
      </c>
    </row>
    <row r="16" spans="1:12" s="20" customFormat="1" ht="32.25" customHeight="1">
      <c r="A16" s="21"/>
      <c r="B16" s="21"/>
      <c r="C16" s="21"/>
      <c r="D16" s="22"/>
      <c r="E16" s="21"/>
      <c r="F16" s="21"/>
      <c r="G16" s="21"/>
      <c r="H16" s="22" t="s">
        <v>145</v>
      </c>
      <c r="I16" s="21" t="s">
        <v>19</v>
      </c>
      <c r="J16" s="21">
        <v>1</v>
      </c>
      <c r="K16" s="23">
        <v>332.7</v>
      </c>
      <c r="L16" s="23">
        <f t="shared" si="0"/>
        <v>332.7</v>
      </c>
    </row>
    <row r="17" spans="1:12" s="20" customFormat="1" ht="15" customHeight="1">
      <c r="A17" s="21"/>
      <c r="B17" s="21"/>
      <c r="C17" s="21"/>
      <c r="D17" s="22"/>
      <c r="E17" s="21"/>
      <c r="F17" s="21"/>
      <c r="G17" s="21"/>
      <c r="H17" s="22" t="s">
        <v>108</v>
      </c>
      <c r="I17" s="21" t="s">
        <v>33</v>
      </c>
      <c r="J17" s="21">
        <v>3</v>
      </c>
      <c r="K17" s="23">
        <v>9087.6</v>
      </c>
      <c r="L17" s="23">
        <f t="shared" si="0"/>
        <v>27262.800000000003</v>
      </c>
    </row>
    <row r="18" spans="1:12" s="20" customFormat="1" ht="15" customHeight="1">
      <c r="A18" s="21"/>
      <c r="B18" s="21"/>
      <c r="C18" s="21"/>
      <c r="D18" s="22"/>
      <c r="E18" s="21"/>
      <c r="F18" s="21"/>
      <c r="G18" s="21"/>
      <c r="H18" s="22" t="s">
        <v>109</v>
      </c>
      <c r="I18" s="21" t="s">
        <v>33</v>
      </c>
      <c r="J18" s="21">
        <v>3</v>
      </c>
      <c r="K18" s="23">
        <v>3164.93</v>
      </c>
      <c r="L18" s="23">
        <f t="shared" si="0"/>
        <v>9494.789999999999</v>
      </c>
    </row>
    <row r="19" spans="1:12" s="20" customFormat="1" ht="15" customHeight="1">
      <c r="A19" s="21"/>
      <c r="B19" s="21"/>
      <c r="C19" s="21"/>
      <c r="D19" s="22"/>
      <c r="E19" s="21"/>
      <c r="F19" s="21"/>
      <c r="G19" s="21"/>
      <c r="H19" s="22" t="s">
        <v>111</v>
      </c>
      <c r="I19" s="21" t="s">
        <v>33</v>
      </c>
      <c r="J19" s="21">
        <v>3</v>
      </c>
      <c r="K19" s="23">
        <v>2302.71</v>
      </c>
      <c r="L19" s="23">
        <f t="shared" si="0"/>
        <v>6908.13</v>
      </c>
    </row>
    <row r="20" spans="1:12" s="20" customFormat="1" ht="15" customHeight="1">
      <c r="A20" s="21"/>
      <c r="B20" s="21"/>
      <c r="C20" s="21"/>
      <c r="D20" s="22"/>
      <c r="E20" s="21"/>
      <c r="F20" s="21"/>
      <c r="G20" s="21"/>
      <c r="H20" s="22" t="s">
        <v>112</v>
      </c>
      <c r="I20" s="21" t="s">
        <v>33</v>
      </c>
      <c r="J20" s="21">
        <v>3</v>
      </c>
      <c r="K20" s="23">
        <v>1170.17</v>
      </c>
      <c r="L20" s="23">
        <f t="shared" si="0"/>
        <v>3510.51</v>
      </c>
    </row>
    <row r="21" spans="1:12" s="20" customFormat="1" ht="15" customHeight="1">
      <c r="A21" s="21"/>
      <c r="B21" s="21"/>
      <c r="C21" s="21"/>
      <c r="D21" s="22"/>
      <c r="E21" s="21" t="s">
        <v>101</v>
      </c>
      <c r="F21" s="21" t="s">
        <v>113</v>
      </c>
      <c r="G21" s="21">
        <v>8227</v>
      </c>
      <c r="H21" s="22" t="s">
        <v>114</v>
      </c>
      <c r="I21" s="21" t="s">
        <v>33</v>
      </c>
      <c r="J21" s="21">
        <v>3</v>
      </c>
      <c r="K21" s="23">
        <v>205.3</v>
      </c>
      <c r="L21" s="23">
        <f t="shared" si="0"/>
        <v>615.9000000000001</v>
      </c>
    </row>
    <row r="22" spans="1:12" s="20" customFormat="1" ht="15" customHeight="1">
      <c r="A22" s="21"/>
      <c r="B22" s="21"/>
      <c r="C22" s="21"/>
      <c r="D22" s="22"/>
      <c r="E22" s="21"/>
      <c r="F22" s="21"/>
      <c r="G22" s="21"/>
      <c r="H22" s="22" t="s">
        <v>115</v>
      </c>
      <c r="I22" s="21" t="s">
        <v>33</v>
      </c>
      <c r="J22" s="21">
        <v>1</v>
      </c>
      <c r="K22" s="23">
        <v>3353.11</v>
      </c>
      <c r="L22" s="23">
        <f t="shared" si="0"/>
        <v>3353.11</v>
      </c>
    </row>
    <row r="23" spans="1:12" s="20" customFormat="1" ht="15" customHeight="1">
      <c r="A23" s="21"/>
      <c r="B23" s="21"/>
      <c r="C23" s="21"/>
      <c r="D23" s="22"/>
      <c r="E23" s="21"/>
      <c r="F23" s="21"/>
      <c r="G23" s="21"/>
      <c r="H23" s="22" t="s">
        <v>116</v>
      </c>
      <c r="I23" s="21" t="s">
        <v>33</v>
      </c>
      <c r="J23" s="21">
        <v>1</v>
      </c>
      <c r="K23" s="23">
        <v>3164.93</v>
      </c>
      <c r="L23" s="23">
        <f t="shared" si="0"/>
        <v>3164.93</v>
      </c>
    </row>
    <row r="24" spans="1:12" s="20" customFormat="1" ht="15" customHeight="1">
      <c r="A24" s="21"/>
      <c r="B24" s="21"/>
      <c r="C24" s="21"/>
      <c r="D24" s="22"/>
      <c r="E24" s="21"/>
      <c r="F24" s="21"/>
      <c r="G24" s="21"/>
      <c r="H24" s="22" t="s">
        <v>117</v>
      </c>
      <c r="I24" s="21" t="s">
        <v>33</v>
      </c>
      <c r="J24" s="21">
        <v>20</v>
      </c>
      <c r="K24" s="23">
        <v>157.4</v>
      </c>
      <c r="L24" s="23">
        <f t="shared" si="0"/>
        <v>3148</v>
      </c>
    </row>
    <row r="25" spans="1:12" s="20" customFormat="1" ht="15" customHeight="1">
      <c r="A25" s="21"/>
      <c r="B25" s="21"/>
      <c r="C25" s="21"/>
      <c r="D25" s="22"/>
      <c r="E25" s="21"/>
      <c r="F25" s="21"/>
      <c r="G25" s="21"/>
      <c r="H25" s="22" t="s">
        <v>118</v>
      </c>
      <c r="I25" s="21" t="s">
        <v>33</v>
      </c>
      <c r="J25" s="21">
        <v>3</v>
      </c>
      <c r="K25" s="23">
        <v>157.4</v>
      </c>
      <c r="L25" s="23">
        <f t="shared" si="0"/>
        <v>472.20000000000005</v>
      </c>
    </row>
    <row r="26" spans="1:12" s="20" customFormat="1" ht="15" customHeight="1">
      <c r="A26" s="21"/>
      <c r="B26" s="21"/>
      <c r="C26" s="21"/>
      <c r="D26" s="22"/>
      <c r="E26" s="21"/>
      <c r="F26" s="21"/>
      <c r="G26" s="21"/>
      <c r="H26" s="22" t="s">
        <v>119</v>
      </c>
      <c r="I26" s="21" t="s">
        <v>33</v>
      </c>
      <c r="J26" s="21">
        <v>3</v>
      </c>
      <c r="K26" s="23">
        <v>157.4</v>
      </c>
      <c r="L26" s="23">
        <f t="shared" si="0"/>
        <v>472.20000000000005</v>
      </c>
    </row>
    <row r="27" spans="1:12" s="20" customFormat="1" ht="15" customHeight="1">
      <c r="A27" s="21"/>
      <c r="B27" s="21"/>
      <c r="C27" s="21"/>
      <c r="D27" s="22"/>
      <c r="E27" s="21"/>
      <c r="F27" s="21"/>
      <c r="G27" s="21"/>
      <c r="H27" s="22" t="s">
        <v>120</v>
      </c>
      <c r="I27" s="21" t="s">
        <v>33</v>
      </c>
      <c r="J27" s="21">
        <v>2</v>
      </c>
      <c r="K27" s="23">
        <v>157.4</v>
      </c>
      <c r="L27" s="23">
        <f t="shared" si="0"/>
        <v>314.8</v>
      </c>
    </row>
    <row r="28" spans="1:12" s="20" customFormat="1" ht="15" customHeight="1">
      <c r="A28" s="24"/>
      <c r="B28" s="25"/>
      <c r="C28" s="24"/>
      <c r="D28" s="26"/>
      <c r="E28" s="25"/>
      <c r="F28" s="25"/>
      <c r="G28" s="24"/>
      <c r="H28" s="22" t="s">
        <v>121</v>
      </c>
      <c r="I28" s="21" t="s">
        <v>33</v>
      </c>
      <c r="J28" s="24">
        <v>1</v>
      </c>
      <c r="K28" s="27">
        <v>660.36</v>
      </c>
      <c r="L28" s="23">
        <f t="shared" si="0"/>
        <v>660.36</v>
      </c>
    </row>
    <row r="29" spans="1:12" s="20" customFormat="1" ht="15" customHeight="1">
      <c r="A29" s="24"/>
      <c r="B29" s="25"/>
      <c r="C29" s="24"/>
      <c r="D29" s="26"/>
      <c r="E29" s="25"/>
      <c r="F29" s="25"/>
      <c r="G29" s="24"/>
      <c r="H29" s="22" t="s">
        <v>122</v>
      </c>
      <c r="I29" s="21" t="s">
        <v>33</v>
      </c>
      <c r="J29" s="28">
        <v>1</v>
      </c>
      <c r="K29" s="27">
        <v>1748.41</v>
      </c>
      <c r="L29" s="23">
        <f t="shared" si="0"/>
        <v>1748.41</v>
      </c>
    </row>
    <row r="30" spans="1:12" s="20" customFormat="1" ht="15" customHeight="1">
      <c r="A30" s="24"/>
      <c r="B30" s="25"/>
      <c r="C30" s="24"/>
      <c r="D30" s="26"/>
      <c r="E30" s="25"/>
      <c r="F30" s="25"/>
      <c r="G30" s="24"/>
      <c r="H30" s="22" t="s">
        <v>123</v>
      </c>
      <c r="I30" s="21" t="s">
        <v>33</v>
      </c>
      <c r="J30" s="28">
        <v>1</v>
      </c>
      <c r="K30" s="27">
        <v>8745.44</v>
      </c>
      <c r="L30" s="23">
        <f t="shared" si="0"/>
        <v>8745.44</v>
      </c>
    </row>
    <row r="31" spans="1:12" s="20" customFormat="1" ht="15" customHeight="1">
      <c r="A31" s="24"/>
      <c r="B31" s="25"/>
      <c r="C31" s="24"/>
      <c r="D31" s="26"/>
      <c r="E31" s="25"/>
      <c r="F31" s="25"/>
      <c r="G31" s="24"/>
      <c r="H31" s="22" t="s">
        <v>124</v>
      </c>
      <c r="I31" s="21" t="s">
        <v>33</v>
      </c>
      <c r="J31" s="28">
        <v>1</v>
      </c>
      <c r="K31" s="27">
        <v>1177.02</v>
      </c>
      <c r="L31" s="23">
        <f t="shared" si="0"/>
        <v>1177.02</v>
      </c>
    </row>
    <row r="32" spans="1:12" s="20" customFormat="1" ht="15" customHeight="1">
      <c r="A32" s="24"/>
      <c r="B32" s="25"/>
      <c r="C32" s="24"/>
      <c r="D32" s="26"/>
      <c r="E32" s="25" t="s">
        <v>101</v>
      </c>
      <c r="F32" s="25" t="s">
        <v>125</v>
      </c>
      <c r="G32" s="24">
        <v>8228</v>
      </c>
      <c r="H32" s="22" t="s">
        <v>126</v>
      </c>
      <c r="I32" s="21" t="s">
        <v>33</v>
      </c>
      <c r="J32" s="28">
        <v>1</v>
      </c>
      <c r="K32" s="27">
        <v>708.27</v>
      </c>
      <c r="L32" s="23">
        <f t="shared" si="0"/>
        <v>708.27</v>
      </c>
    </row>
    <row r="33" spans="1:12" s="20" customFormat="1" ht="15" customHeight="1">
      <c r="A33" s="24"/>
      <c r="B33" s="25"/>
      <c r="C33" s="24"/>
      <c r="D33" s="26"/>
      <c r="E33" s="25"/>
      <c r="F33" s="25"/>
      <c r="G33" s="24"/>
      <c r="H33" s="22" t="s">
        <v>127</v>
      </c>
      <c r="I33" s="21" t="s">
        <v>33</v>
      </c>
      <c r="J33" s="28">
        <v>1</v>
      </c>
      <c r="K33" s="27">
        <v>2480.62</v>
      </c>
      <c r="L33" s="23">
        <f t="shared" si="0"/>
        <v>2480.62</v>
      </c>
    </row>
    <row r="34" spans="1:12" s="20" customFormat="1" ht="15" customHeight="1">
      <c r="A34" s="24"/>
      <c r="B34" s="25"/>
      <c r="C34" s="24"/>
      <c r="D34" s="26"/>
      <c r="E34" s="25"/>
      <c r="F34" s="25"/>
      <c r="G34" s="24"/>
      <c r="H34" s="22" t="s">
        <v>128</v>
      </c>
      <c r="I34" s="21" t="s">
        <v>33</v>
      </c>
      <c r="J34" s="28">
        <v>3</v>
      </c>
      <c r="K34" s="27">
        <v>201.88</v>
      </c>
      <c r="L34" s="23">
        <f t="shared" si="0"/>
        <v>605.64</v>
      </c>
    </row>
    <row r="35" spans="1:12" s="20" customFormat="1" ht="15" customHeight="1">
      <c r="A35" s="24"/>
      <c r="B35" s="25"/>
      <c r="C35" s="24"/>
      <c r="D35" s="26"/>
      <c r="E35" s="25"/>
      <c r="F35" s="25"/>
      <c r="G35" s="24"/>
      <c r="H35" s="22" t="s">
        <v>129</v>
      </c>
      <c r="I35" s="21" t="s">
        <v>33</v>
      </c>
      <c r="J35" s="28">
        <v>3</v>
      </c>
      <c r="K35" s="27">
        <v>201.88</v>
      </c>
      <c r="L35" s="23">
        <f t="shared" si="0"/>
        <v>605.64</v>
      </c>
    </row>
    <row r="36" spans="1:12" s="20" customFormat="1" ht="15" customHeight="1">
      <c r="A36" s="24"/>
      <c r="B36" s="25"/>
      <c r="C36" s="24"/>
      <c r="D36" s="26"/>
      <c r="E36" s="25"/>
      <c r="F36" s="25"/>
      <c r="G36" s="24"/>
      <c r="H36" s="22" t="s">
        <v>130</v>
      </c>
      <c r="I36" s="21" t="s">
        <v>33</v>
      </c>
      <c r="J36" s="28">
        <v>3</v>
      </c>
      <c r="K36" s="27">
        <v>201.88</v>
      </c>
      <c r="L36" s="23">
        <f t="shared" si="0"/>
        <v>605.64</v>
      </c>
    </row>
    <row r="37" spans="1:12" s="20" customFormat="1" ht="15" customHeight="1">
      <c r="A37" s="24"/>
      <c r="B37" s="25"/>
      <c r="C37" s="24"/>
      <c r="D37" s="26"/>
      <c r="E37" s="25"/>
      <c r="F37" s="25"/>
      <c r="G37" s="24"/>
      <c r="H37" s="22" t="s">
        <v>131</v>
      </c>
      <c r="I37" s="21" t="s">
        <v>33</v>
      </c>
      <c r="J37" s="28">
        <v>3</v>
      </c>
      <c r="K37" s="27">
        <v>201.88</v>
      </c>
      <c r="L37" s="23">
        <f t="shared" si="0"/>
        <v>605.64</v>
      </c>
    </row>
    <row r="38" spans="1:12" s="20" customFormat="1" ht="15" customHeight="1">
      <c r="A38" s="24"/>
      <c r="B38" s="25"/>
      <c r="C38" s="24"/>
      <c r="D38" s="26"/>
      <c r="E38" s="25"/>
      <c r="F38" s="25"/>
      <c r="G38" s="24"/>
      <c r="H38" s="22" t="s">
        <v>139</v>
      </c>
      <c r="I38" s="21" t="s">
        <v>33</v>
      </c>
      <c r="J38" s="28">
        <v>1</v>
      </c>
      <c r="K38" s="27">
        <v>1279.65</v>
      </c>
      <c r="L38" s="23">
        <f t="shared" si="0"/>
        <v>1279.65</v>
      </c>
    </row>
    <row r="39" spans="1:12" s="20" customFormat="1" ht="18" customHeight="1">
      <c r="A39" s="24"/>
      <c r="B39" s="25"/>
      <c r="C39" s="24"/>
      <c r="D39" s="26"/>
      <c r="E39" s="25"/>
      <c r="F39" s="25"/>
      <c r="G39" s="24"/>
      <c r="H39" s="22" t="s">
        <v>140</v>
      </c>
      <c r="I39" s="21" t="s">
        <v>33</v>
      </c>
      <c r="J39" s="28">
        <v>4</v>
      </c>
      <c r="K39" s="27">
        <v>1177.02</v>
      </c>
      <c r="L39" s="23">
        <f t="shared" si="0"/>
        <v>4708.08</v>
      </c>
    </row>
    <row r="40" spans="1:12" s="20" customFormat="1" ht="15" customHeight="1">
      <c r="A40" s="24"/>
      <c r="B40" s="25"/>
      <c r="C40" s="24"/>
      <c r="D40" s="26"/>
      <c r="E40" s="25"/>
      <c r="F40" s="25"/>
      <c r="G40" s="24"/>
      <c r="H40" s="22" t="s">
        <v>133</v>
      </c>
      <c r="I40" s="21" t="s">
        <v>33</v>
      </c>
      <c r="J40" s="28">
        <v>4</v>
      </c>
      <c r="K40" s="27">
        <v>249.8</v>
      </c>
      <c r="L40" s="23">
        <f t="shared" si="0"/>
        <v>999.2</v>
      </c>
    </row>
    <row r="41" spans="1:12" s="20" customFormat="1" ht="15" customHeight="1">
      <c r="A41" s="24"/>
      <c r="B41" s="25"/>
      <c r="C41" s="24"/>
      <c r="D41" s="26"/>
      <c r="E41" s="25"/>
      <c r="F41" s="25"/>
      <c r="G41" s="24"/>
      <c r="H41" s="22" t="s">
        <v>132</v>
      </c>
      <c r="I41" s="21" t="s">
        <v>33</v>
      </c>
      <c r="J41" s="28">
        <v>4</v>
      </c>
      <c r="K41" s="27">
        <v>99.21</v>
      </c>
      <c r="L41" s="23">
        <f t="shared" si="0"/>
        <v>396.84</v>
      </c>
    </row>
    <row r="42" spans="1:12" s="20" customFormat="1" ht="15" customHeight="1">
      <c r="A42" s="24"/>
      <c r="B42" s="25"/>
      <c r="C42" s="24"/>
      <c r="D42" s="26"/>
      <c r="E42" s="25"/>
      <c r="F42" s="25"/>
      <c r="G42" s="24"/>
      <c r="H42" s="22" t="s">
        <v>134</v>
      </c>
      <c r="I42" s="21" t="s">
        <v>33</v>
      </c>
      <c r="J42" s="28">
        <v>1</v>
      </c>
      <c r="K42" s="27">
        <v>301.1</v>
      </c>
      <c r="L42" s="23">
        <f t="shared" si="0"/>
        <v>301.1</v>
      </c>
    </row>
    <row r="43" spans="1:12" s="20" customFormat="1" ht="15" customHeight="1">
      <c r="A43" s="24"/>
      <c r="B43" s="25"/>
      <c r="C43" s="24"/>
      <c r="D43" s="26"/>
      <c r="E43" s="25" t="s">
        <v>101</v>
      </c>
      <c r="F43" s="25" t="s">
        <v>135</v>
      </c>
      <c r="G43" s="24">
        <v>8226</v>
      </c>
      <c r="H43" s="22" t="s">
        <v>136</v>
      </c>
      <c r="I43" s="21" t="s">
        <v>33</v>
      </c>
      <c r="J43" s="28">
        <v>3</v>
      </c>
      <c r="K43" s="27">
        <v>9169.73</v>
      </c>
      <c r="L43" s="23">
        <f t="shared" si="0"/>
        <v>27509.19</v>
      </c>
    </row>
    <row r="44" spans="1:12" s="20" customFormat="1" ht="30" customHeight="1">
      <c r="A44" s="24"/>
      <c r="B44" s="25"/>
      <c r="C44" s="24"/>
      <c r="D44" s="26"/>
      <c r="E44" s="25"/>
      <c r="F44" s="25"/>
      <c r="G44" s="24"/>
      <c r="H44" s="22" t="s">
        <v>137</v>
      </c>
      <c r="I44" s="21" t="s">
        <v>33</v>
      </c>
      <c r="J44" s="28">
        <v>1</v>
      </c>
      <c r="K44" s="27">
        <v>9087.6</v>
      </c>
      <c r="L44" s="23">
        <f t="shared" si="0"/>
        <v>9087.6</v>
      </c>
    </row>
    <row r="45" spans="1:12" s="20" customFormat="1" ht="15" customHeight="1">
      <c r="A45" s="24"/>
      <c r="B45" s="25"/>
      <c r="C45" s="24"/>
      <c r="D45" s="26"/>
      <c r="E45" s="25"/>
      <c r="F45" s="25"/>
      <c r="G45" s="24"/>
      <c r="H45" s="22" t="s">
        <v>142</v>
      </c>
      <c r="I45" s="21" t="s">
        <v>33</v>
      </c>
      <c r="J45" s="28">
        <v>1</v>
      </c>
      <c r="K45" s="27">
        <v>1601.28</v>
      </c>
      <c r="L45" s="23">
        <f t="shared" si="0"/>
        <v>1601.28</v>
      </c>
    </row>
    <row r="46" spans="1:12" s="20" customFormat="1" ht="15" customHeight="1">
      <c r="A46" s="24"/>
      <c r="B46" s="25"/>
      <c r="C46" s="24"/>
      <c r="D46" s="26"/>
      <c r="E46" s="25"/>
      <c r="F46" s="25"/>
      <c r="G46" s="24"/>
      <c r="H46" s="22" t="s">
        <v>138</v>
      </c>
      <c r="I46" s="21" t="s">
        <v>33</v>
      </c>
      <c r="J46" s="28">
        <v>1</v>
      </c>
      <c r="K46" s="27">
        <v>379.8</v>
      </c>
      <c r="L46" s="23">
        <f t="shared" si="0"/>
        <v>379.8</v>
      </c>
    </row>
    <row r="47" spans="1:12" s="20" customFormat="1" ht="15" customHeight="1">
      <c r="A47" s="28"/>
      <c r="B47" s="28"/>
      <c r="C47" s="28"/>
      <c r="D47" s="22"/>
      <c r="E47" s="28"/>
      <c r="F47" s="28"/>
      <c r="G47" s="28"/>
      <c r="H47" s="22" t="s">
        <v>143</v>
      </c>
      <c r="I47" s="21" t="s">
        <v>33</v>
      </c>
      <c r="J47" s="28">
        <v>1</v>
      </c>
      <c r="K47" s="27">
        <v>1601.28</v>
      </c>
      <c r="L47" s="23">
        <f t="shared" si="0"/>
        <v>1601.28</v>
      </c>
    </row>
    <row r="48" spans="1:12" s="20" customFormat="1" ht="15" customHeight="1">
      <c r="A48" s="24"/>
      <c r="B48" s="25"/>
      <c r="C48" s="24"/>
      <c r="D48" s="26"/>
      <c r="E48" s="25"/>
      <c r="F48" s="25"/>
      <c r="G48" s="24"/>
      <c r="H48" s="22" t="s">
        <v>139</v>
      </c>
      <c r="I48" s="21" t="s">
        <v>33</v>
      </c>
      <c r="J48" s="28">
        <v>1</v>
      </c>
      <c r="K48" s="27">
        <v>1279.65</v>
      </c>
      <c r="L48" s="23">
        <f t="shared" si="0"/>
        <v>1279.65</v>
      </c>
    </row>
    <row r="49" spans="1:12" s="20" customFormat="1" ht="15" customHeight="1">
      <c r="A49" s="24"/>
      <c r="B49" s="25"/>
      <c r="C49" s="24"/>
      <c r="D49" s="26"/>
      <c r="E49" s="25"/>
      <c r="F49" s="25"/>
      <c r="G49" s="24"/>
      <c r="H49" s="22" t="s">
        <v>140</v>
      </c>
      <c r="I49" s="21" t="s">
        <v>33</v>
      </c>
      <c r="J49" s="28">
        <v>4</v>
      </c>
      <c r="K49" s="27">
        <v>1177.02</v>
      </c>
      <c r="L49" s="23">
        <f t="shared" si="0"/>
        <v>4708.08</v>
      </c>
    </row>
    <row r="50" spans="1:12" s="20" customFormat="1" ht="15" customHeight="1" thickBot="1">
      <c r="A50" s="29"/>
      <c r="B50" s="30"/>
      <c r="C50" s="29"/>
      <c r="D50" s="31"/>
      <c r="E50" s="30"/>
      <c r="F50" s="30"/>
      <c r="G50" s="29"/>
      <c r="H50" s="32" t="s">
        <v>141</v>
      </c>
      <c r="I50" s="21" t="s">
        <v>33</v>
      </c>
      <c r="J50" s="33">
        <v>1</v>
      </c>
      <c r="K50" s="34">
        <v>301.1</v>
      </c>
      <c r="L50" s="23">
        <f t="shared" si="0"/>
        <v>301.1</v>
      </c>
    </row>
    <row r="51" spans="1:12" ht="15.75" thickBot="1">
      <c r="A51" s="35"/>
      <c r="B51" s="36"/>
      <c r="C51" s="36"/>
      <c r="D51" s="37"/>
      <c r="E51" s="36"/>
      <c r="F51" s="36"/>
      <c r="G51" s="38"/>
      <c r="H51" s="36" t="s">
        <v>94</v>
      </c>
      <c r="I51" s="36"/>
      <c r="J51" s="36"/>
      <c r="K51" s="39"/>
      <c r="L51" s="40">
        <f>SUM(L10:L50)</f>
        <v>149706.84999999998</v>
      </c>
    </row>
  </sheetData>
  <mergeCells count="11">
    <mergeCell ref="K1:L1"/>
    <mergeCell ref="A4:L4"/>
    <mergeCell ref="A5:L5"/>
    <mergeCell ref="A7:A8"/>
    <mergeCell ref="B7:D7"/>
    <mergeCell ref="E7:G7"/>
    <mergeCell ref="H7:H8"/>
    <mergeCell ref="I7:I8"/>
    <mergeCell ref="J7:J8"/>
    <mergeCell ref="K7:K8"/>
    <mergeCell ref="L7:L8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Biuro Rady</cp:lastModifiedBy>
  <cp:lastPrinted>2007-12-14T09:04:09Z</cp:lastPrinted>
  <dcterms:created xsi:type="dcterms:W3CDTF">2007-10-31T07:57:14Z</dcterms:created>
  <dcterms:modified xsi:type="dcterms:W3CDTF">2007-12-14T07:36:44Z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