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'3'!$A$1:$O$35</definedName>
  </definedNames>
  <calcPr fullCalcOnLoad="1"/>
</workbook>
</file>

<file path=xl/sharedStrings.xml><?xml version="1.0" encoding="utf-8"?>
<sst xmlns="http://schemas.openxmlformats.org/spreadsheetml/2006/main" count="80" uniqueCount="52">
  <si>
    <t>4.</t>
  </si>
  <si>
    <t>Dział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</si>
  <si>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</si>
  <si>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</si>
  <si>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</si>
  <si>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</si>
  <si>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</si>
  <si>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</si>
  <si>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</si>
  <si>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</si>
  <si>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</si>
  <si>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</si>
  <si>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</si>
  <si>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</si>
  <si>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</si>
  <si>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</si>
  <si>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</si>
  <si>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</si>
  <si>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</si>
  <si>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</si>
  <si>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</si>
  <si>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</si>
  <si>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</si>
  <si>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</si>
  <si>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</si>
  <si>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</si>
  <si>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wydatki poniesione do 31.12.2006 r.</t>
  </si>
  <si>
    <t>wydatki do poniesienia po 2009 roku</t>
  </si>
  <si>
    <t>dochody własne jst</t>
  </si>
  <si>
    <t>dotacje i środki pochodzące z innych  źr.*</t>
  </si>
  <si>
    <t>Przebudowa drogi powiatowej nr 15879 Wąchock - Siekierno - Leśna 1 etap 
2001 - 2007</t>
  </si>
  <si>
    <t>-</t>
  </si>
  <si>
    <t>Powiat Starachowicki Zarzą Dróg Powiatowych</t>
  </si>
  <si>
    <t>Przebudowa drogi powiatowej nr 15915 (0612T) Rzepin - Dąbrowa 1 etap 
2006 -2010</t>
  </si>
  <si>
    <t>Zarząd Dróg Powiatowych</t>
  </si>
  <si>
    <t>Przebudowa drogi powiatowej nr 15910 (0608T) Siekierno - Bronkowice - Rzepin Kol.
2005 - 2010</t>
  </si>
  <si>
    <t>Przebudowa drogi powiatowej nr 15898 (0598T) Dąbrowa Dolna - Grabków - Krajków - Łomno - Bostów
2005-2010</t>
  </si>
  <si>
    <t>Razem dział: 600</t>
  </si>
  <si>
    <t>Dotacje na wieloletnie programy inwestycyjne</t>
  </si>
  <si>
    <t>Przebudowa skrzyżowania ulic: Radomska, Krzosa, 1-go Maja w Starachowicach
2005-2008</t>
  </si>
  <si>
    <t>Projekt "REGIO FERREA - renowacja i adaptacja na cele kulturalne zabytkowej huty żelaza w Starachowicach" 
2007 - 2009</t>
  </si>
  <si>
    <t>Razem dział:921</t>
  </si>
  <si>
    <t>Razem dotacje:</t>
  </si>
  <si>
    <t>Urząd Marszałkowski Województwa Świętokrzyskiego</t>
  </si>
  <si>
    <t>Przebudowa drogi powiatowej nr 0563 T Mirzec - Wąchock
2003-2011</t>
  </si>
  <si>
    <t>Przebudowa drogi powiatowej kl.G nr 0617T (15921) Starachowice Lubienia w km. 0-000-5+671 odc. Miejski 2007-2012</t>
  </si>
  <si>
    <t>Rozbudowa Szpitala Miejskiego w Starachowicach</t>
  </si>
  <si>
    <t>Powiat Starachowicki - ZOI</t>
  </si>
  <si>
    <t>Razem dział: 851</t>
  </si>
  <si>
    <t>Razem wydatki:</t>
  </si>
  <si>
    <r>
      <t xml:space="preserve">Muzeum Przyrody i Techniki </t>
    </r>
    <r>
      <rPr>
        <i/>
        <sz val="12"/>
        <rFont val="Bookman Old Style"/>
        <family val="1"/>
      </rPr>
      <t xml:space="preserve">Ekomuzeum </t>
    </r>
    <r>
      <rPr>
        <sz val="12"/>
        <rFont val="Bookman Old Style"/>
        <family val="1"/>
      </rPr>
      <t>im. J.Pazdura w Starachowicach</t>
    </r>
  </si>
  <si>
    <t xml:space="preserve">Załącznik Nr 5 do Uchwały Nr XIII/102/2007
Rady Powiatu w Starachowicach
        z dnia 30 października 2007r.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</si>
</sst>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i/>
      <sz val="12"/>
      <name val="Bookman Old Style"/>
      <family val="1"/>
    </font>
    <font>
      <b/>
      <sz val="18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50" zoomScaleNormal="75" zoomScaleSheetLayoutView="50" workbookViewId="0" topLeftCell="A19">
      <selection activeCell="P14" sqref="P14"/>
    </sheetView>
  </sheetViews>
  <sheetFormatPr defaultColWidth="9.00390625" defaultRowHeight="12.75"/>
  <cols>
    <col min="1" max="1" width="5.625" style="30" customWidth="1"/>
    <col min="2" max="2" width="7.00390625" style="30" customWidth="1"/>
    <col min="3" max="3" width="10.375" style="30" customWidth="1"/>
    <col min="4" max="4" width="24.00390625" style="30" customWidth="1"/>
    <col min="5" max="5" width="19.375" style="30" customWidth="1"/>
    <col min="6" max="6" width="19.125" style="30" customWidth="1"/>
    <col min="7" max="7" width="19.625" style="30" customWidth="1"/>
    <col min="8" max="8" width="16.75390625" style="30" customWidth="1"/>
    <col min="9" max="9" width="17.25390625" style="30" customWidth="1"/>
    <col min="10" max="10" width="17.125" style="30" customWidth="1"/>
    <col min="11" max="11" width="17.375" style="30" customWidth="1"/>
    <col min="12" max="12" width="19.25390625" style="30" customWidth="1"/>
    <col min="13" max="13" width="17.125" style="30" customWidth="1"/>
    <col min="14" max="14" width="16.75390625" style="30" customWidth="1"/>
    <col min="15" max="15" width="21.375" style="30" customWidth="1"/>
    <col min="16" max="16" width="11.625" style="30" customWidth="1"/>
    <col min="17" max="16384" width="9.125" style="30" customWidth="1"/>
  </cols>
  <sheetData>
    <row r="1" spans="10:15" ht="48.75" customHeight="1">
      <c r="J1" s="82" t="s">
        <v>51</v>
      </c>
      <c r="K1" s="82"/>
      <c r="L1" s="82"/>
      <c r="M1" s="82"/>
      <c r="N1" s="82"/>
      <c r="O1" s="82"/>
    </row>
    <row r="2" spans="10:15" ht="15.75" customHeight="1">
      <c r="J2" s="82"/>
      <c r="K2" s="82"/>
      <c r="L2" s="82"/>
      <c r="M2" s="82"/>
      <c r="N2" s="82"/>
      <c r="O2" s="82"/>
    </row>
    <row r="3" spans="10:15" ht="15.75" customHeight="1">
      <c r="J3" s="82"/>
      <c r="K3" s="82"/>
      <c r="L3" s="82"/>
      <c r="M3" s="82"/>
      <c r="N3" s="82"/>
      <c r="O3" s="82"/>
    </row>
    <row r="4" spans="10:15" ht="15.75" customHeight="1">
      <c r="J4" s="82"/>
      <c r="K4" s="82"/>
      <c r="L4" s="82"/>
      <c r="M4" s="82"/>
      <c r="N4" s="82"/>
      <c r="O4" s="82"/>
    </row>
    <row r="5" spans="10:15" ht="32.25" customHeight="1">
      <c r="J5" s="82"/>
      <c r="K5" s="82"/>
      <c r="L5" s="82"/>
      <c r="M5" s="82"/>
      <c r="N5" s="82"/>
      <c r="O5" s="82"/>
    </row>
    <row r="6" spans="1:15" ht="23.25">
      <c r="A6" s="81" t="s">
        <v>22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 t="s">
        <v>9</v>
      </c>
    </row>
    <row r="8" spans="1:15" ht="19.5" customHeight="1">
      <c r="A8" s="33" t="s">
        <v>12</v>
      </c>
      <c r="B8" s="33" t="s">
        <v>1</v>
      </c>
      <c r="C8" s="33" t="s">
        <v>8</v>
      </c>
      <c r="D8" s="34" t="s">
        <v>25</v>
      </c>
      <c r="E8" s="34" t="s">
        <v>13</v>
      </c>
      <c r="F8" s="35" t="s">
        <v>26</v>
      </c>
      <c r="G8" s="36" t="s">
        <v>21</v>
      </c>
      <c r="H8" s="36"/>
      <c r="I8" s="36"/>
      <c r="J8" s="36"/>
      <c r="K8" s="36"/>
      <c r="L8" s="36"/>
      <c r="M8" s="36"/>
      <c r="N8" s="37"/>
      <c r="O8" s="34" t="s">
        <v>14</v>
      </c>
    </row>
    <row r="9" spans="1:15" ht="19.5" customHeight="1">
      <c r="A9" s="33"/>
      <c r="B9" s="33"/>
      <c r="C9" s="33"/>
      <c r="D9" s="34"/>
      <c r="E9" s="34"/>
      <c r="F9" s="38"/>
      <c r="G9" s="37" t="s">
        <v>15</v>
      </c>
      <c r="H9" s="34" t="s">
        <v>5</v>
      </c>
      <c r="I9" s="34"/>
      <c r="J9" s="34"/>
      <c r="K9" s="34"/>
      <c r="L9" s="34" t="s">
        <v>10</v>
      </c>
      <c r="M9" s="34" t="s">
        <v>11</v>
      </c>
      <c r="N9" s="35" t="s">
        <v>27</v>
      </c>
      <c r="O9" s="34"/>
    </row>
    <row r="10" spans="1:15" ht="29.25" customHeight="1">
      <c r="A10" s="33"/>
      <c r="B10" s="33"/>
      <c r="C10" s="33"/>
      <c r="D10" s="34"/>
      <c r="E10" s="34"/>
      <c r="F10" s="38"/>
      <c r="G10" s="37"/>
      <c r="H10" s="34" t="s">
        <v>28</v>
      </c>
      <c r="I10" s="34" t="s">
        <v>23</v>
      </c>
      <c r="J10" s="34" t="s">
        <v>29</v>
      </c>
      <c r="K10" s="34" t="s">
        <v>24</v>
      </c>
      <c r="L10" s="34"/>
      <c r="M10" s="34"/>
      <c r="N10" s="38"/>
      <c r="O10" s="34"/>
    </row>
    <row r="11" spans="1:15" ht="19.5" customHeight="1">
      <c r="A11" s="33"/>
      <c r="B11" s="33"/>
      <c r="C11" s="33"/>
      <c r="D11" s="34"/>
      <c r="E11" s="34"/>
      <c r="F11" s="38"/>
      <c r="G11" s="37"/>
      <c r="H11" s="34"/>
      <c r="I11" s="34"/>
      <c r="J11" s="34"/>
      <c r="K11" s="34"/>
      <c r="L11" s="34"/>
      <c r="M11" s="34"/>
      <c r="N11" s="38"/>
      <c r="O11" s="34"/>
    </row>
    <row r="12" spans="1:15" ht="19.5" customHeight="1">
      <c r="A12" s="33"/>
      <c r="B12" s="33"/>
      <c r="C12" s="33"/>
      <c r="D12" s="34"/>
      <c r="E12" s="34"/>
      <c r="F12" s="39"/>
      <c r="G12" s="37"/>
      <c r="H12" s="34"/>
      <c r="I12" s="34"/>
      <c r="J12" s="34"/>
      <c r="K12" s="34"/>
      <c r="L12" s="34"/>
      <c r="M12" s="34"/>
      <c r="N12" s="39"/>
      <c r="O12" s="34"/>
    </row>
    <row r="13" spans="1:15" ht="21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</row>
    <row r="14" spans="1:15" ht="107.25" customHeight="1">
      <c r="A14" s="2" t="s">
        <v>2</v>
      </c>
      <c r="B14" s="3">
        <v>600</v>
      </c>
      <c r="C14" s="3">
        <v>60014</v>
      </c>
      <c r="D14" s="4" t="s">
        <v>30</v>
      </c>
      <c r="E14" s="40">
        <v>2035657</v>
      </c>
      <c r="F14" s="40">
        <v>25491</v>
      </c>
      <c r="G14" s="40">
        <v>2010166</v>
      </c>
      <c r="H14" s="40">
        <v>632943</v>
      </c>
      <c r="I14" s="28" t="s">
        <v>31</v>
      </c>
      <c r="J14" s="5">
        <v>1377223</v>
      </c>
      <c r="K14" s="40"/>
      <c r="L14" s="28" t="s">
        <v>31</v>
      </c>
      <c r="M14" s="28" t="s">
        <v>31</v>
      </c>
      <c r="N14" s="28" t="s">
        <v>31</v>
      </c>
      <c r="O14" s="5" t="s">
        <v>32</v>
      </c>
    </row>
    <row r="15" spans="1:15" ht="115.5" customHeight="1">
      <c r="A15" s="6" t="s">
        <v>3</v>
      </c>
      <c r="B15" s="7">
        <v>600</v>
      </c>
      <c r="C15" s="7">
        <v>60014</v>
      </c>
      <c r="D15" s="8" t="s">
        <v>33</v>
      </c>
      <c r="E15" s="40">
        <v>1200000</v>
      </c>
      <c r="F15" s="40">
        <v>91469</v>
      </c>
      <c r="G15" s="40">
        <v>332073</v>
      </c>
      <c r="H15" s="40">
        <v>332073</v>
      </c>
      <c r="I15" s="28" t="s">
        <v>31</v>
      </c>
      <c r="J15" s="41" t="s">
        <v>31</v>
      </c>
      <c r="K15" s="28" t="s">
        <v>31</v>
      </c>
      <c r="L15" s="40">
        <v>367927</v>
      </c>
      <c r="M15" s="40">
        <v>408531</v>
      </c>
      <c r="N15" s="28" t="s">
        <v>31</v>
      </c>
      <c r="O15" s="5" t="s">
        <v>34</v>
      </c>
    </row>
    <row r="16" spans="1:15" ht="131.25" customHeight="1">
      <c r="A16" s="6" t="s">
        <v>4</v>
      </c>
      <c r="B16" s="7">
        <v>600</v>
      </c>
      <c r="C16" s="7">
        <v>60014</v>
      </c>
      <c r="D16" s="8" t="s">
        <v>35</v>
      </c>
      <c r="E16" s="40">
        <v>11410000</v>
      </c>
      <c r="F16" s="40">
        <v>93354</v>
      </c>
      <c r="G16" s="40">
        <v>14640</v>
      </c>
      <c r="H16" s="40">
        <v>14640</v>
      </c>
      <c r="I16" s="28" t="s">
        <v>31</v>
      </c>
      <c r="J16" s="41" t="s">
        <v>31</v>
      </c>
      <c r="K16" s="28" t="s">
        <v>31</v>
      </c>
      <c r="L16" s="40">
        <v>3910122</v>
      </c>
      <c r="M16" s="40">
        <v>3700000</v>
      </c>
      <c r="N16" s="40">
        <v>3691884</v>
      </c>
      <c r="O16" s="5" t="s">
        <v>34</v>
      </c>
    </row>
    <row r="17" spans="1:15" ht="143.25" customHeight="1">
      <c r="A17" s="9" t="s">
        <v>0</v>
      </c>
      <c r="B17" s="10">
        <v>600</v>
      </c>
      <c r="C17" s="10">
        <v>60014</v>
      </c>
      <c r="D17" s="11" t="s">
        <v>36</v>
      </c>
      <c r="E17" s="40">
        <v>10685000</v>
      </c>
      <c r="F17" s="40">
        <v>93484</v>
      </c>
      <c r="G17" s="40">
        <v>14640</v>
      </c>
      <c r="H17" s="40">
        <v>14640</v>
      </c>
      <c r="I17" s="28" t="s">
        <v>31</v>
      </c>
      <c r="J17" s="41" t="s">
        <v>31</v>
      </c>
      <c r="K17" s="28" t="s">
        <v>31</v>
      </c>
      <c r="L17" s="40">
        <v>3616219</v>
      </c>
      <c r="M17" s="40">
        <v>3805735</v>
      </c>
      <c r="N17" s="40">
        <v>3154922</v>
      </c>
      <c r="O17" s="5" t="s">
        <v>34</v>
      </c>
    </row>
    <row r="18" spans="1:15" ht="106.5" customHeight="1">
      <c r="A18" s="12" t="s">
        <v>6</v>
      </c>
      <c r="B18" s="13">
        <v>600</v>
      </c>
      <c r="C18" s="13">
        <v>60014</v>
      </c>
      <c r="D18" s="14" t="s">
        <v>44</v>
      </c>
      <c r="E18" s="40">
        <v>11361000</v>
      </c>
      <c r="F18" s="40">
        <v>11952</v>
      </c>
      <c r="G18" s="40">
        <v>512321</v>
      </c>
      <c r="H18" s="40">
        <v>392321</v>
      </c>
      <c r="I18" s="28"/>
      <c r="J18" s="41">
        <v>120000</v>
      </c>
      <c r="K18" s="28"/>
      <c r="L18" s="40">
        <v>1929867</v>
      </c>
      <c r="M18" s="40">
        <v>2000000</v>
      </c>
      <c r="N18" s="40">
        <v>6906860</v>
      </c>
      <c r="O18" s="5" t="s">
        <v>34</v>
      </c>
    </row>
    <row r="19" spans="1:15" ht="117.75" customHeight="1" thickBot="1">
      <c r="A19" s="15" t="s">
        <v>7</v>
      </c>
      <c r="B19" s="16">
        <v>600</v>
      </c>
      <c r="C19" s="16">
        <v>60014</v>
      </c>
      <c r="D19" s="17" t="s">
        <v>45</v>
      </c>
      <c r="E19" s="42">
        <v>21500000</v>
      </c>
      <c r="F19" s="42">
        <v>0</v>
      </c>
      <c r="G19" s="42">
        <v>1950000</v>
      </c>
      <c r="H19" s="42">
        <v>1450000</v>
      </c>
      <c r="I19" s="43"/>
      <c r="J19" s="44">
        <v>500000</v>
      </c>
      <c r="K19" s="43"/>
      <c r="L19" s="42">
        <v>6150000</v>
      </c>
      <c r="M19" s="42">
        <v>7900000</v>
      </c>
      <c r="N19" s="42">
        <v>5500000</v>
      </c>
      <c r="O19" s="18" t="s">
        <v>34</v>
      </c>
    </row>
    <row r="20" spans="1:15" s="25" customFormat="1" ht="26.25" customHeight="1" thickBot="1">
      <c r="A20" s="45"/>
      <c r="B20" s="46"/>
      <c r="C20" s="47" t="s">
        <v>37</v>
      </c>
      <c r="D20" s="47"/>
      <c r="E20" s="48">
        <f>SUM(E14:E19)</f>
        <v>58191657</v>
      </c>
      <c r="F20" s="48">
        <f>SUM(F14:F19)</f>
        <v>315750</v>
      </c>
      <c r="G20" s="48">
        <f>SUM(G14:G19)</f>
        <v>4833840</v>
      </c>
      <c r="H20" s="48">
        <f>SUM(H14:H19)</f>
        <v>2836617</v>
      </c>
      <c r="I20" s="49"/>
      <c r="J20" s="50">
        <f>SUM(J14:J19)</f>
        <v>1997223</v>
      </c>
      <c r="K20" s="49"/>
      <c r="L20" s="48">
        <f>SUM(L14:L19)</f>
        <v>15974135</v>
      </c>
      <c r="M20" s="48">
        <f>SUM(M14:M19)</f>
        <v>17814266</v>
      </c>
      <c r="N20" s="48">
        <f>SUM(N14:N19)</f>
        <v>19253666</v>
      </c>
      <c r="O20" s="23"/>
    </row>
    <row r="21" spans="1:15" s="55" customFormat="1" ht="52.5" customHeight="1" thickBot="1">
      <c r="A21" s="19">
        <v>7</v>
      </c>
      <c r="B21" s="20">
        <v>851</v>
      </c>
      <c r="C21" s="20">
        <v>85111</v>
      </c>
      <c r="D21" s="21" t="s">
        <v>46</v>
      </c>
      <c r="E21" s="42">
        <v>245805000</v>
      </c>
      <c r="F21" s="42">
        <v>187557600</v>
      </c>
      <c r="G21" s="51">
        <v>16765480</v>
      </c>
      <c r="H21" s="51"/>
      <c r="I21" s="52">
        <v>1000000</v>
      </c>
      <c r="J21" s="53">
        <v>15765480</v>
      </c>
      <c r="K21" s="54"/>
      <c r="L21" s="51"/>
      <c r="M21" s="51"/>
      <c r="N21" s="51"/>
      <c r="O21" s="22" t="s">
        <v>47</v>
      </c>
    </row>
    <row r="22" spans="1:15" s="60" customFormat="1" ht="30.75" customHeight="1" thickBot="1">
      <c r="A22" s="56"/>
      <c r="B22" s="57"/>
      <c r="C22" s="58" t="s">
        <v>48</v>
      </c>
      <c r="D22" s="59"/>
      <c r="E22" s="48">
        <f>SUM(E21:E21)</f>
        <v>245805000</v>
      </c>
      <c r="F22" s="48">
        <f>SUM(F21:F21)</f>
        <v>187557600</v>
      </c>
      <c r="G22" s="48">
        <f>SUM(G21:G21)</f>
        <v>16765480</v>
      </c>
      <c r="H22" s="48"/>
      <c r="I22" s="48">
        <v>1000000</v>
      </c>
      <c r="J22" s="48">
        <f>SUM(J21:J21)</f>
        <v>15765480</v>
      </c>
      <c r="K22" s="48"/>
      <c r="L22" s="48"/>
      <c r="M22" s="48"/>
      <c r="N22" s="48"/>
      <c r="O22" s="23"/>
    </row>
    <row r="23" spans="1:15" s="1" customFormat="1" ht="16.5" thickBot="1">
      <c r="A23" s="61"/>
      <c r="B23" s="62"/>
      <c r="C23" s="63" t="s">
        <v>49</v>
      </c>
      <c r="D23" s="63"/>
      <c r="E23" s="64">
        <v>303996657</v>
      </c>
      <c r="F23" s="64">
        <v>187873350</v>
      </c>
      <c r="G23" s="64">
        <v>21599320</v>
      </c>
      <c r="H23" s="64">
        <f>SUM(H20:H22)</f>
        <v>2836617</v>
      </c>
      <c r="I23" s="65">
        <v>1000000</v>
      </c>
      <c r="J23" s="66">
        <v>17762703</v>
      </c>
      <c r="K23" s="65"/>
      <c r="L23" s="64">
        <v>15974135</v>
      </c>
      <c r="M23" s="64">
        <v>17814266</v>
      </c>
      <c r="N23" s="64">
        <v>19253666</v>
      </c>
      <c r="O23" s="67"/>
    </row>
    <row r="24" spans="1:15" s="1" customFormat="1" ht="23.25">
      <c r="A24" s="24"/>
      <c r="B24" s="25"/>
      <c r="C24" s="25"/>
      <c r="D24" s="80" t="s">
        <v>38</v>
      </c>
      <c r="E24" s="80"/>
      <c r="F24" s="80"/>
      <c r="G24" s="80"/>
      <c r="H24" s="80"/>
      <c r="I24" s="80"/>
      <c r="J24" s="80"/>
      <c r="K24" s="80"/>
      <c r="L24" s="80"/>
      <c r="M24" s="26"/>
      <c r="N24" s="26"/>
      <c r="O24" s="27"/>
    </row>
    <row r="25" spans="1:16" ht="129" customHeight="1">
      <c r="A25" s="12" t="s">
        <v>2</v>
      </c>
      <c r="B25" s="13">
        <v>600</v>
      </c>
      <c r="C25" s="13">
        <v>60095</v>
      </c>
      <c r="D25" s="14" t="s">
        <v>39</v>
      </c>
      <c r="E25" s="40">
        <v>800000</v>
      </c>
      <c r="F25" s="40">
        <v>48007</v>
      </c>
      <c r="G25" s="40"/>
      <c r="H25" s="40"/>
      <c r="I25" s="28" t="s">
        <v>31</v>
      </c>
      <c r="J25" s="41" t="s">
        <v>31</v>
      </c>
      <c r="K25" s="28" t="s">
        <v>31</v>
      </c>
      <c r="L25" s="29">
        <v>751993</v>
      </c>
      <c r="M25" s="29"/>
      <c r="N25" s="28" t="s">
        <v>31</v>
      </c>
      <c r="O25" s="5" t="s">
        <v>43</v>
      </c>
      <c r="P25" s="55"/>
    </row>
    <row r="26" spans="1:16" s="1" customFormat="1" ht="15.75">
      <c r="A26" s="68"/>
      <c r="B26" s="69"/>
      <c r="C26" s="70" t="s">
        <v>37</v>
      </c>
      <c r="D26" s="71"/>
      <c r="E26" s="72">
        <f>SUM(E25)</f>
        <v>800000</v>
      </c>
      <c r="F26" s="72">
        <f>SUM(F25)</f>
        <v>48007</v>
      </c>
      <c r="G26" s="72">
        <f>SUM(G25)</f>
        <v>0</v>
      </c>
      <c r="H26" s="72">
        <f>SUM(H25)</f>
        <v>0</v>
      </c>
      <c r="I26" s="73"/>
      <c r="J26" s="74"/>
      <c r="K26" s="73"/>
      <c r="L26" s="75">
        <f>SUM(L25)</f>
        <v>751993</v>
      </c>
      <c r="M26" s="75"/>
      <c r="N26" s="73"/>
      <c r="O26" s="76"/>
      <c r="P26" s="60"/>
    </row>
    <row r="27" spans="1:15" ht="168" customHeight="1">
      <c r="A27" s="12" t="s">
        <v>3</v>
      </c>
      <c r="B27" s="13">
        <v>921</v>
      </c>
      <c r="C27" s="13">
        <v>92118</v>
      </c>
      <c r="D27" s="14" t="s">
        <v>40</v>
      </c>
      <c r="E27" s="40">
        <v>480000</v>
      </c>
      <c r="F27" s="28" t="s">
        <v>31</v>
      </c>
      <c r="G27" s="40"/>
      <c r="H27" s="40"/>
      <c r="I27" s="28" t="s">
        <v>31</v>
      </c>
      <c r="J27" s="41" t="s">
        <v>31</v>
      </c>
      <c r="K27" s="28" t="s">
        <v>31</v>
      </c>
      <c r="L27" s="40">
        <v>160000</v>
      </c>
      <c r="M27" s="29">
        <v>160000</v>
      </c>
      <c r="N27" s="29">
        <v>160000</v>
      </c>
      <c r="O27" s="5" t="s">
        <v>50</v>
      </c>
    </row>
    <row r="28" spans="1:15" s="25" customFormat="1" ht="16.5" thickBot="1">
      <c r="A28" s="68"/>
      <c r="B28" s="69"/>
      <c r="C28" s="77" t="s">
        <v>41</v>
      </c>
      <c r="D28" s="78"/>
      <c r="E28" s="72">
        <f>SUM(E27)</f>
        <v>480000</v>
      </c>
      <c r="F28" s="72"/>
      <c r="G28" s="72">
        <f>SUM(G27)</f>
        <v>0</v>
      </c>
      <c r="H28" s="72">
        <f>SUM(H27)</f>
        <v>0</v>
      </c>
      <c r="I28" s="73"/>
      <c r="J28" s="74"/>
      <c r="K28" s="73"/>
      <c r="L28" s="72">
        <f>SUM(L27)</f>
        <v>160000</v>
      </c>
      <c r="M28" s="75">
        <f>SUM(M27)</f>
        <v>160000</v>
      </c>
      <c r="N28" s="75">
        <v>160000</v>
      </c>
      <c r="O28" s="76"/>
    </row>
    <row r="29" spans="1:15" s="25" customFormat="1" ht="16.5" thickBot="1">
      <c r="A29" s="45"/>
      <c r="B29" s="79" t="s">
        <v>42</v>
      </c>
      <c r="C29" s="79"/>
      <c r="D29" s="79"/>
      <c r="E29" s="48">
        <v>1280000</v>
      </c>
      <c r="F29" s="48">
        <v>48007</v>
      </c>
      <c r="G29" s="48"/>
      <c r="H29" s="48"/>
      <c r="I29" s="49"/>
      <c r="J29" s="50"/>
      <c r="K29" s="49"/>
      <c r="L29" s="48">
        <v>911993</v>
      </c>
      <c r="M29" s="48">
        <v>160000</v>
      </c>
      <c r="N29" s="48">
        <v>160000</v>
      </c>
      <c r="O29" s="23"/>
    </row>
    <row r="31" ht="15.75">
      <c r="A31" s="30" t="s">
        <v>20</v>
      </c>
    </row>
    <row r="32" ht="15.75">
      <c r="A32" s="30" t="s">
        <v>16</v>
      </c>
    </row>
    <row r="33" ht="15.75">
      <c r="A33" s="30" t="s">
        <v>17</v>
      </c>
    </row>
    <row r="34" ht="15.75">
      <c r="A34" s="30" t="s">
        <v>18</v>
      </c>
    </row>
    <row r="35" ht="15.75">
      <c r="A35" s="30" t="s">
        <v>19</v>
      </c>
    </row>
  </sheetData>
  <mergeCells count="26">
    <mergeCell ref="J1:O5"/>
    <mergeCell ref="F8:F12"/>
    <mergeCell ref="D24:L24"/>
    <mergeCell ref="G8:N8"/>
    <mergeCell ref="L9:L12"/>
    <mergeCell ref="H9:K9"/>
    <mergeCell ref="H10:H12"/>
    <mergeCell ref="I10:I12"/>
    <mergeCell ref="J10:J12"/>
    <mergeCell ref="K10:K12"/>
    <mergeCell ref="A6:O6"/>
    <mergeCell ref="A8:A12"/>
    <mergeCell ref="B8:B12"/>
    <mergeCell ref="C8:C12"/>
    <mergeCell ref="D8:D12"/>
    <mergeCell ref="O8:O12"/>
    <mergeCell ref="G9:G12"/>
    <mergeCell ref="E8:E12"/>
    <mergeCell ref="M9:M12"/>
    <mergeCell ref="N9:N12"/>
    <mergeCell ref="B29:D29"/>
    <mergeCell ref="C20:D20"/>
    <mergeCell ref="C26:D26"/>
    <mergeCell ref="C28:D28"/>
    <mergeCell ref="C23:D23"/>
    <mergeCell ref="C22:D22"/>
  </mergeCells>
  <printOptions horizontalCentered="1"/>
  <pageMargins left="0.5118110236220472" right="0.3937007874015748" top="0.3937007874015748" bottom="0.3937007874015748" header="0" footer="0"/>
  <pageSetup horizontalDpi="600" verticalDpi="600" orientation="landscape" paperSize="9" scale="48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2007-11-02T07:58:52Z</cp:lastPrinted>
  <dcterms:created xsi:type="dcterms:W3CDTF">1998-12-09T13:02:10Z</dcterms:created>
  <dcterms:modified xsi:type="dcterms:W3CDTF">2007-10-31T09:52:19Z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