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285" tabRatio="60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SP w Starachowicach</author>
  </authors>
  <commentList>
    <comment ref="B19" authorId="0">
      <text>
        <r>
          <rPr>
            <b/>
            <sz val="8"/>
            <rFont val="Tahoma"/>
            <family val="0"/>
          </rPr>
          <t>SP w Starachowicach: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<sst xmlns="http://schemas.openxmlformats.org/spreadsheetml/2006/main" count="108" uniqueCount="54">
  <si>
    <t xml:space="preserve">do Uchwały Nr </t>
  </si>
  <si>
    <t>Rady Powiatu w Starachowicach</t>
  </si>
  <si>
    <t xml:space="preserve">z dnia </t>
  </si>
  <si>
    <t>w zł</t>
  </si>
  <si>
    <t>Lp.</t>
  </si>
  <si>
    <t>Program inwestycyjny</t>
  </si>
  <si>
    <t>Jednostka organizacyjna realizująca program lub koordynująca jego wykonanie</t>
  </si>
  <si>
    <t>Dział</t>
  </si>
  <si>
    <t>Okres realizacji programu</t>
  </si>
  <si>
    <t>Łączne nakłady finansowe</t>
  </si>
  <si>
    <t>Wysokość wydatków w roku budżetowym</t>
  </si>
  <si>
    <t>Żródła finansowania wydatków:</t>
  </si>
  <si>
    <t>Wysokość wydatków w roku 2006</t>
  </si>
  <si>
    <t>Wysokość wydatków w roku 2007</t>
  </si>
  <si>
    <t>Rok rozpoczęcia</t>
  </si>
  <si>
    <t>Rok zakończenia</t>
  </si>
  <si>
    <t>dochody własne</t>
  </si>
  <si>
    <t>dotacje</t>
  </si>
  <si>
    <t>kredyty i pożyczki</t>
  </si>
  <si>
    <t>środki z innych źródeł</t>
  </si>
  <si>
    <t>1.</t>
  </si>
  <si>
    <t>Przebudowa drogi powiatowej Nr 15853 Skarżysko Kam-Mirzec</t>
  </si>
  <si>
    <t>Starostwo Powiatowe Starachowice</t>
  </si>
  <si>
    <t>2.</t>
  </si>
  <si>
    <t>Przebudowa drogi powiatowej Nr 15921 Starachowice - Lubienia</t>
  </si>
  <si>
    <t>3.</t>
  </si>
  <si>
    <t>Przebudowa - odbudowa drogi powiatowej Nr 15897 Wąchock - Siekierno - Leśna</t>
  </si>
  <si>
    <t>Zarząd Dróg Powiatowych Starachowice</t>
  </si>
  <si>
    <t>4.</t>
  </si>
  <si>
    <t>Przebudowa, odbudowa drogi powiatowej nr 15875 Suchedniów - Parszów</t>
  </si>
  <si>
    <t>5.</t>
  </si>
  <si>
    <t>Przebudowa drogi nr 0612T Rzepin przez wieś - Rzepin- Dąbrowa - I etap</t>
  </si>
  <si>
    <t>6.</t>
  </si>
  <si>
    <t>Przebudowa drogi nr 0613 T Starachowice - Adamów - Styków - Pawłów - I etap</t>
  </si>
  <si>
    <t>Razem : dział 600</t>
  </si>
  <si>
    <t>7.</t>
  </si>
  <si>
    <t>Adaptacja Przychodni Rejonowej Nr 1 przy ul. Borkowskiego 4 na potrzeby Starostwa Powiatowego w Starachowicach</t>
  </si>
  <si>
    <t>Razem: dział 750</t>
  </si>
  <si>
    <t>8.</t>
  </si>
  <si>
    <t>Rozbudowa strażnicy</t>
  </si>
  <si>
    <t>Komenda Powiatowa PSP Starachowice</t>
  </si>
  <si>
    <t>Razem: dział 754</t>
  </si>
  <si>
    <t>9.</t>
  </si>
  <si>
    <t>Regio Ferrea -
program ochrony i turystycznego wykorzystania zabytków techniki Powiatu Starachowickiego</t>
  </si>
  <si>
    <t>Starostwo Powiatowe w Starachowicach</t>
  </si>
  <si>
    <t>Razem: dział 921</t>
  </si>
  <si>
    <t>Ogółem:</t>
  </si>
  <si>
    <t>Załącznik Nr 3</t>
  </si>
  <si>
    <t>Zmiany planu wydatków na wieloletnie programy inwestycyjne</t>
  </si>
  <si>
    <t xml:space="preserve"> </t>
  </si>
  <si>
    <t>Regio Ferrea -
program ochrony                 i turystycznego wykorzystania zabytków techniki Powiatu Starachowickiego</t>
  </si>
  <si>
    <t xml:space="preserve">Rady Powiatu w Starachowicach </t>
  </si>
  <si>
    <t>z dnia  28 kwietnia 2005r.</t>
  </si>
  <si>
    <t xml:space="preserve">Załącznik Nr 3 do uchwały Nr XXXVII/293/05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</si>
</sst>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3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sz val="11"/>
      <name val="Bookman Old Style"/>
      <family val="1"/>
    </font>
    <font>
      <b/>
      <sz val="11"/>
      <name val="Bookman Old Style"/>
      <family val="1"/>
    </font>
    <font>
      <b/>
      <sz val="16"/>
      <name val="Bookman Old Style"/>
      <family val="1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lef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right" vertical="center" wrapText="1"/>
    </xf>
    <xf numFmtId="3" fontId="12" fillId="0" borderId="4" xfId="0" applyNumberFormat="1" applyFont="1" applyBorder="1" applyAlignment="1">
      <alignment horizontal="right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right" vertical="center" wrapText="1"/>
    </xf>
    <xf numFmtId="0" fontId="11" fillId="0" borderId="6" xfId="0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right" vertical="center"/>
    </xf>
    <xf numFmtId="3" fontId="12" fillId="0" borderId="9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22" xfId="0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="60" zoomScaleNormal="75" workbookViewId="0" topLeftCell="A17">
      <selection activeCell="G17" sqref="G17"/>
    </sheetView>
  </sheetViews>
  <sheetFormatPr defaultColWidth="9.00390625" defaultRowHeight="12.75"/>
  <cols>
    <col min="1" max="1" width="4.375" style="71" customWidth="1"/>
    <col min="2" max="2" width="24.25390625" style="71" customWidth="1"/>
    <col min="3" max="3" width="26.00390625" style="71" customWidth="1"/>
    <col min="4" max="4" width="7.25390625" style="71" customWidth="1"/>
    <col min="5" max="5" width="9.375" style="71" customWidth="1"/>
    <col min="6" max="6" width="10.00390625" style="71" customWidth="1"/>
    <col min="7" max="7" width="16.125" style="71" customWidth="1"/>
    <col min="8" max="8" width="14.00390625" style="71" customWidth="1"/>
    <col min="9" max="9" width="10.75390625" style="71" customWidth="1"/>
    <col min="10" max="10" width="12.75390625" style="71" customWidth="1"/>
    <col min="11" max="11" width="21.125" style="71" customWidth="1"/>
    <col min="12" max="12" width="11.75390625" style="71" customWidth="1"/>
    <col min="13" max="13" width="15.25390625" style="71" customWidth="1"/>
    <col min="14" max="14" width="18.375" style="71" customWidth="1"/>
    <col min="15" max="16384" width="9.125" style="71" customWidth="1"/>
  </cols>
  <sheetData>
    <row r="1" spans="11:14" ht="20.25">
      <c r="K1" s="119"/>
      <c r="L1" s="119"/>
      <c r="M1" s="120"/>
      <c r="N1" s="120" t="s">
        <v>53</v>
      </c>
    </row>
    <row r="2" spans="11:14" ht="16.5" customHeight="1">
      <c r="K2" s="119"/>
      <c r="L2" s="119"/>
      <c r="M2" s="119"/>
      <c r="N2" s="120" t="s">
        <v>51</v>
      </c>
    </row>
    <row r="3" spans="7:14" ht="20.25">
      <c r="G3" s="72"/>
      <c r="K3" s="119"/>
      <c r="L3" s="119"/>
      <c r="M3" s="119"/>
      <c r="N3" s="120" t="s">
        <v>52</v>
      </c>
    </row>
    <row r="4" ht="15" customHeight="1">
      <c r="K4" s="72"/>
    </row>
    <row r="5" ht="15" customHeight="1"/>
    <row r="6" spans="1:14" ht="15" customHeight="1">
      <c r="A6" s="73" t="s">
        <v>48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ht="15">
      <c r="N8" s="74" t="s">
        <v>3</v>
      </c>
    </row>
    <row r="9" spans="1:14" s="81" customFormat="1" ht="24.75" customHeight="1">
      <c r="A9" s="75" t="s">
        <v>4</v>
      </c>
      <c r="B9" s="75" t="s">
        <v>5</v>
      </c>
      <c r="C9" s="75" t="s">
        <v>6</v>
      </c>
      <c r="D9" s="75" t="s">
        <v>7</v>
      </c>
      <c r="E9" s="76" t="s">
        <v>8</v>
      </c>
      <c r="F9" s="77"/>
      <c r="G9" s="75" t="s">
        <v>9</v>
      </c>
      <c r="H9" s="75" t="s">
        <v>10</v>
      </c>
      <c r="I9" s="78" t="s">
        <v>11</v>
      </c>
      <c r="J9" s="79"/>
      <c r="K9" s="79"/>
      <c r="L9" s="80"/>
      <c r="M9" s="75" t="s">
        <v>12</v>
      </c>
      <c r="N9" s="75" t="s">
        <v>13</v>
      </c>
    </row>
    <row r="10" spans="1:14" s="81" customFormat="1" ht="47.25" customHeight="1">
      <c r="A10" s="82"/>
      <c r="B10" s="82"/>
      <c r="C10" s="82"/>
      <c r="D10" s="82"/>
      <c r="E10" s="83" t="s">
        <v>14</v>
      </c>
      <c r="F10" s="83" t="s">
        <v>15</v>
      </c>
      <c r="G10" s="82"/>
      <c r="H10" s="82"/>
      <c r="I10" s="84" t="s">
        <v>16</v>
      </c>
      <c r="J10" s="84" t="s">
        <v>17</v>
      </c>
      <c r="K10" s="84" t="s">
        <v>18</v>
      </c>
      <c r="L10" s="84" t="s">
        <v>19</v>
      </c>
      <c r="M10" s="82"/>
      <c r="N10" s="82"/>
    </row>
    <row r="11" spans="1:14" s="86" customFormat="1" ht="15">
      <c r="A11" s="85">
        <v>1</v>
      </c>
      <c r="B11" s="85">
        <v>2</v>
      </c>
      <c r="C11" s="85">
        <v>3</v>
      </c>
      <c r="D11" s="85">
        <v>4</v>
      </c>
      <c r="E11" s="85">
        <v>5</v>
      </c>
      <c r="F11" s="85">
        <v>6</v>
      </c>
      <c r="G11" s="85">
        <v>7</v>
      </c>
      <c r="H11" s="85">
        <v>8</v>
      </c>
      <c r="I11" s="85">
        <v>9</v>
      </c>
      <c r="J11" s="85">
        <v>10</v>
      </c>
      <c r="K11" s="85">
        <v>11</v>
      </c>
      <c r="L11" s="85">
        <v>12</v>
      </c>
      <c r="M11" s="85">
        <v>13</v>
      </c>
      <c r="N11" s="85">
        <v>14</v>
      </c>
    </row>
    <row r="12" spans="1:14" s="86" customFormat="1" ht="54" customHeight="1">
      <c r="A12" s="87" t="s">
        <v>20</v>
      </c>
      <c r="B12" s="68" t="s">
        <v>21</v>
      </c>
      <c r="C12" s="68" t="s">
        <v>22</v>
      </c>
      <c r="D12" s="83">
        <v>600</v>
      </c>
      <c r="E12" s="88">
        <v>2002</v>
      </c>
      <c r="F12" s="88">
        <v>2006</v>
      </c>
      <c r="G12" s="89">
        <v>3283725</v>
      </c>
      <c r="H12" s="89">
        <v>100000</v>
      </c>
      <c r="I12" s="89">
        <v>100000</v>
      </c>
      <c r="J12" s="89"/>
      <c r="K12" s="90"/>
      <c r="M12" s="89">
        <v>1241500</v>
      </c>
      <c r="N12" s="89"/>
    </row>
    <row r="13" spans="1:14" s="86" customFormat="1" ht="73.5" customHeight="1">
      <c r="A13" s="87" t="s">
        <v>23</v>
      </c>
      <c r="B13" s="68" t="s">
        <v>24</v>
      </c>
      <c r="C13" s="68" t="s">
        <v>22</v>
      </c>
      <c r="D13" s="83">
        <v>600</v>
      </c>
      <c r="E13" s="88">
        <v>2002</v>
      </c>
      <c r="F13" s="88">
        <v>2006</v>
      </c>
      <c r="G13" s="91">
        <v>5287820</v>
      </c>
      <c r="H13" s="91">
        <v>270000</v>
      </c>
      <c r="I13" s="91">
        <v>270000</v>
      </c>
      <c r="J13" s="91"/>
      <c r="K13" s="90"/>
      <c r="L13" s="85"/>
      <c r="M13" s="91">
        <v>1432300</v>
      </c>
      <c r="N13" s="91"/>
    </row>
    <row r="14" spans="1:14" s="86" customFormat="1" ht="84" customHeight="1">
      <c r="A14" s="92" t="s">
        <v>25</v>
      </c>
      <c r="B14" s="69" t="s">
        <v>26</v>
      </c>
      <c r="C14" s="69" t="s">
        <v>27</v>
      </c>
      <c r="D14" s="84">
        <v>600</v>
      </c>
      <c r="E14" s="93">
        <v>2005</v>
      </c>
      <c r="F14" s="93">
        <v>2008</v>
      </c>
      <c r="G14" s="94">
        <v>4200000</v>
      </c>
      <c r="H14" s="94">
        <v>10000</v>
      </c>
      <c r="I14" s="94">
        <v>10000</v>
      </c>
      <c r="J14" s="94"/>
      <c r="K14" s="95"/>
      <c r="L14" s="94"/>
      <c r="M14" s="94">
        <v>950000</v>
      </c>
      <c r="N14" s="94">
        <v>940000</v>
      </c>
    </row>
    <row r="15" spans="1:14" s="86" customFormat="1" ht="79.5" customHeight="1">
      <c r="A15" s="92" t="s">
        <v>28</v>
      </c>
      <c r="B15" s="69" t="s">
        <v>29</v>
      </c>
      <c r="C15" s="69" t="s">
        <v>27</v>
      </c>
      <c r="D15" s="84">
        <v>600</v>
      </c>
      <c r="E15" s="93">
        <v>2005</v>
      </c>
      <c r="F15" s="93">
        <v>2008</v>
      </c>
      <c r="G15" s="94">
        <v>2562000</v>
      </c>
      <c r="H15" s="94">
        <v>20000</v>
      </c>
      <c r="I15" s="94">
        <v>20000</v>
      </c>
      <c r="J15" s="94"/>
      <c r="K15" s="95"/>
      <c r="L15" s="94"/>
      <c r="M15" s="94">
        <v>900000</v>
      </c>
      <c r="N15" s="94">
        <v>880000</v>
      </c>
    </row>
    <row r="16" spans="1:14" s="86" customFormat="1" ht="74.25" customHeight="1">
      <c r="A16" s="92" t="s">
        <v>30</v>
      </c>
      <c r="B16" s="69" t="s">
        <v>31</v>
      </c>
      <c r="C16" s="69" t="s">
        <v>27</v>
      </c>
      <c r="D16" s="84">
        <v>600</v>
      </c>
      <c r="E16" s="93">
        <v>2005</v>
      </c>
      <c r="F16" s="93">
        <v>2006</v>
      </c>
      <c r="G16" s="94">
        <v>200000</v>
      </c>
      <c r="H16" s="94">
        <v>10000</v>
      </c>
      <c r="I16" s="94">
        <v>10000</v>
      </c>
      <c r="J16" s="94"/>
      <c r="K16" s="95"/>
      <c r="L16" s="94"/>
      <c r="M16" s="94">
        <v>190000</v>
      </c>
      <c r="N16" s="94"/>
    </row>
    <row r="17" spans="1:14" s="96" customFormat="1" ht="78" customHeight="1">
      <c r="A17" s="84" t="s">
        <v>32</v>
      </c>
      <c r="B17" s="69" t="s">
        <v>33</v>
      </c>
      <c r="C17" s="69" t="s">
        <v>27</v>
      </c>
      <c r="D17" s="84">
        <v>600</v>
      </c>
      <c r="E17" s="84">
        <v>2005</v>
      </c>
      <c r="F17" s="84">
        <v>2006</v>
      </c>
      <c r="G17" s="94">
        <v>200000</v>
      </c>
      <c r="H17" s="94">
        <v>10000</v>
      </c>
      <c r="I17" s="94">
        <v>10000</v>
      </c>
      <c r="J17" s="94"/>
      <c r="K17" s="94"/>
      <c r="L17" s="94"/>
      <c r="M17" s="94">
        <v>190000</v>
      </c>
      <c r="N17" s="94"/>
    </row>
    <row r="18" spans="1:14" s="126" customFormat="1" ht="21" customHeight="1">
      <c r="A18" s="121" t="s">
        <v>34</v>
      </c>
      <c r="B18" s="122"/>
      <c r="C18" s="122"/>
      <c r="D18" s="122"/>
      <c r="E18" s="122"/>
      <c r="F18" s="122"/>
      <c r="G18" s="123">
        <f>SUM(G12:G17)</f>
        <v>15733545</v>
      </c>
      <c r="H18" s="124">
        <f>SUM(H12:H17)</f>
        <v>420000</v>
      </c>
      <c r="I18" s="124">
        <f>SUM(I12:I17)</f>
        <v>420000</v>
      </c>
      <c r="J18" s="124"/>
      <c r="K18" s="124"/>
      <c r="L18" s="124"/>
      <c r="M18" s="124">
        <f>SUM(M12:M17)</f>
        <v>4903800</v>
      </c>
      <c r="N18" s="125">
        <f>SUM(N12:N17)</f>
        <v>1820000</v>
      </c>
    </row>
    <row r="19" spans="1:14" s="118" customFormat="1" ht="120.75" customHeight="1">
      <c r="A19" s="87" t="s">
        <v>35</v>
      </c>
      <c r="B19" s="68" t="s">
        <v>36</v>
      </c>
      <c r="C19" s="68" t="s">
        <v>22</v>
      </c>
      <c r="D19" s="87">
        <v>750</v>
      </c>
      <c r="E19" s="87">
        <v>2001</v>
      </c>
      <c r="F19" s="87">
        <v>2005</v>
      </c>
      <c r="G19" s="91">
        <v>4525272</v>
      </c>
      <c r="H19" s="91">
        <v>2645993</v>
      </c>
      <c r="I19" s="91">
        <v>45993</v>
      </c>
      <c r="J19" s="91"/>
      <c r="K19" s="91">
        <v>2600000</v>
      </c>
      <c r="L19" s="91"/>
      <c r="M19" s="91"/>
      <c r="N19" s="91"/>
    </row>
    <row r="20" spans="1:14" s="102" customFormat="1" ht="20.25" customHeight="1" thickBot="1">
      <c r="A20" s="97" t="s">
        <v>37</v>
      </c>
      <c r="B20" s="98"/>
      <c r="C20" s="98"/>
      <c r="D20" s="98"/>
      <c r="E20" s="98"/>
      <c r="F20" s="98"/>
      <c r="G20" s="99">
        <f>SUM(G19)</f>
        <v>4525272</v>
      </c>
      <c r="H20" s="100">
        <v>2645993</v>
      </c>
      <c r="I20" s="100">
        <v>45993</v>
      </c>
      <c r="J20" s="100"/>
      <c r="K20" s="100">
        <v>2600000</v>
      </c>
      <c r="L20" s="100"/>
      <c r="M20" s="100">
        <f>SUM(M19)</f>
        <v>0</v>
      </c>
      <c r="N20" s="101"/>
    </row>
    <row r="21" spans="1:14" s="102" customFormat="1" ht="53.25" customHeight="1" thickBot="1">
      <c r="A21" s="105" t="s">
        <v>38</v>
      </c>
      <c r="B21" s="70" t="s">
        <v>39</v>
      </c>
      <c r="C21" s="70" t="s">
        <v>40</v>
      </c>
      <c r="D21" s="103">
        <v>754</v>
      </c>
      <c r="E21" s="103">
        <v>2004</v>
      </c>
      <c r="F21" s="103">
        <v>2005</v>
      </c>
      <c r="G21" s="106">
        <v>1034000</v>
      </c>
      <c r="H21" s="106">
        <v>100000</v>
      </c>
      <c r="I21" s="106"/>
      <c r="J21" s="106">
        <v>100000</v>
      </c>
      <c r="K21" s="106"/>
      <c r="L21" s="106"/>
      <c r="M21" s="106"/>
      <c r="N21" s="106"/>
    </row>
    <row r="22" spans="1:14" s="102" customFormat="1" ht="22.5" customHeight="1" thickBot="1">
      <c r="A22" s="107" t="s">
        <v>41</v>
      </c>
      <c r="B22" s="108"/>
      <c r="C22" s="108"/>
      <c r="D22" s="108"/>
      <c r="E22" s="108"/>
      <c r="F22" s="109"/>
      <c r="G22" s="110">
        <v>1034000</v>
      </c>
      <c r="H22" s="110">
        <v>100000</v>
      </c>
      <c r="I22" s="110"/>
      <c r="J22" s="110">
        <v>100000</v>
      </c>
      <c r="K22" s="110"/>
      <c r="L22" s="110"/>
      <c r="M22" s="110"/>
      <c r="N22" s="111"/>
    </row>
    <row r="23" spans="1:14" s="112" customFormat="1" ht="114" customHeight="1" thickBot="1">
      <c r="A23" s="103" t="s">
        <v>42</v>
      </c>
      <c r="B23" s="70" t="s">
        <v>50</v>
      </c>
      <c r="C23" s="70" t="s">
        <v>44</v>
      </c>
      <c r="D23" s="103">
        <v>921</v>
      </c>
      <c r="E23" s="103">
        <v>2004</v>
      </c>
      <c r="F23" s="103">
        <v>2005</v>
      </c>
      <c r="G23" s="104">
        <v>154980</v>
      </c>
      <c r="H23" s="104">
        <v>95160</v>
      </c>
      <c r="I23" s="104">
        <v>95160</v>
      </c>
      <c r="J23" s="104"/>
      <c r="K23" s="104"/>
      <c r="L23" s="104"/>
      <c r="M23" s="104"/>
      <c r="N23" s="104" t="s">
        <v>49</v>
      </c>
    </row>
    <row r="24" spans="1:14" s="113" customFormat="1" ht="15.75" thickBot="1">
      <c r="A24" s="107" t="s">
        <v>45</v>
      </c>
      <c r="B24" s="108"/>
      <c r="C24" s="108"/>
      <c r="D24" s="108"/>
      <c r="E24" s="108"/>
      <c r="F24" s="109"/>
      <c r="G24" s="110">
        <v>154980</v>
      </c>
      <c r="H24" s="110">
        <v>95160</v>
      </c>
      <c r="I24" s="110">
        <v>95160</v>
      </c>
      <c r="J24" s="110"/>
      <c r="K24" s="110"/>
      <c r="L24" s="110"/>
      <c r="M24" s="110"/>
      <c r="N24" s="111"/>
    </row>
    <row r="25" spans="1:14" s="86" customFormat="1" ht="30.75" customHeight="1" thickBot="1">
      <c r="A25" s="107" t="s">
        <v>46</v>
      </c>
      <c r="B25" s="108"/>
      <c r="C25" s="108"/>
      <c r="D25" s="108"/>
      <c r="E25" s="108"/>
      <c r="F25" s="114"/>
      <c r="G25" s="115">
        <v>21447797</v>
      </c>
      <c r="H25" s="110">
        <v>3261153</v>
      </c>
      <c r="I25" s="110">
        <v>561153</v>
      </c>
      <c r="J25" s="110">
        <v>100000</v>
      </c>
      <c r="K25" s="110">
        <v>2600000</v>
      </c>
      <c r="L25" s="110"/>
      <c r="M25" s="110">
        <v>4903800</v>
      </c>
      <c r="N25" s="111">
        <v>1820000</v>
      </c>
    </row>
    <row r="26" spans="1:14" s="86" customFormat="1" ht="15.75" customHeight="1">
      <c r="A26" s="116"/>
      <c r="B26" s="116"/>
      <c r="C26" s="116"/>
      <c r="D26" s="116"/>
      <c r="E26" s="116"/>
      <c r="F26" s="116"/>
      <c r="G26" s="117"/>
      <c r="H26" s="117"/>
      <c r="I26" s="117"/>
      <c r="J26" s="117"/>
      <c r="K26" s="117"/>
      <c r="L26" s="117"/>
      <c r="M26" s="117"/>
      <c r="N26" s="117"/>
    </row>
    <row r="27" spans="1:14" s="86" customFormat="1" ht="16.5" customHeight="1">
      <c r="A27" s="116"/>
      <c r="B27" s="116"/>
      <c r="C27" s="116"/>
      <c r="D27" s="116"/>
      <c r="E27" s="116"/>
      <c r="F27" s="116"/>
      <c r="G27" s="117"/>
      <c r="H27" s="117"/>
      <c r="I27" s="117"/>
      <c r="J27" s="117"/>
      <c r="K27" s="117"/>
      <c r="L27" s="117"/>
      <c r="M27" s="117"/>
      <c r="N27" s="117"/>
    </row>
    <row r="28" spans="1:14" s="86" customFormat="1" ht="17.25" customHeight="1">
      <c r="A28" s="116"/>
      <c r="B28" s="116"/>
      <c r="C28" s="116"/>
      <c r="D28" s="116"/>
      <c r="E28" s="116"/>
      <c r="F28" s="116"/>
      <c r="G28" s="117"/>
      <c r="H28" s="117"/>
      <c r="I28" s="117"/>
      <c r="J28" s="117"/>
      <c r="K28" s="117"/>
      <c r="L28" s="117"/>
      <c r="M28" s="117"/>
      <c r="N28" s="117"/>
    </row>
    <row r="29" ht="15">
      <c r="M29" s="86"/>
    </row>
    <row r="30" ht="15">
      <c r="M30" s="86"/>
    </row>
  </sheetData>
  <mergeCells count="16">
    <mergeCell ref="A6:N7"/>
    <mergeCell ref="A9:A10"/>
    <mergeCell ref="B9:B10"/>
    <mergeCell ref="C9:C10"/>
    <mergeCell ref="D9:D10"/>
    <mergeCell ref="E9:F9"/>
    <mergeCell ref="G9:G10"/>
    <mergeCell ref="H9:H10"/>
    <mergeCell ref="I9:L9"/>
    <mergeCell ref="M9:M10"/>
    <mergeCell ref="A24:F24"/>
    <mergeCell ref="A25:F25"/>
    <mergeCell ref="N9:N10"/>
    <mergeCell ref="A18:F18"/>
    <mergeCell ref="A20:F20"/>
    <mergeCell ref="A22:F22"/>
  </mergeCells>
  <printOptions/>
  <pageMargins left="0.75" right="0.75" top="1" bottom="1" header="0.5" footer="0.5"/>
  <pageSetup horizontalDpi="300" verticalDpi="3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4">
      <selection activeCell="B4" sqref="B4"/>
    </sheetView>
  </sheetViews>
  <sheetFormatPr defaultColWidth="9.00390625" defaultRowHeight="12.75"/>
  <cols>
    <col min="1" max="1" width="4.375" style="1" customWidth="1"/>
    <col min="2" max="2" width="24.25390625" style="1" customWidth="1"/>
    <col min="3" max="3" width="26.00390625" style="1" customWidth="1"/>
    <col min="4" max="4" width="7.25390625" style="1" customWidth="1"/>
    <col min="5" max="5" width="9.375" style="1" customWidth="1"/>
    <col min="6" max="6" width="10.00390625" style="1" customWidth="1"/>
    <col min="7" max="7" width="13.75390625" style="1" customWidth="1"/>
    <col min="8" max="8" width="14.00390625" style="1" customWidth="1"/>
    <col min="9" max="9" width="10.75390625" style="1" customWidth="1"/>
    <col min="10" max="10" width="12.75390625" style="1" customWidth="1"/>
    <col min="11" max="11" width="21.125" style="1" customWidth="1"/>
    <col min="12" max="12" width="11.75390625" style="1" customWidth="1"/>
    <col min="13" max="13" width="15.25390625" style="1" customWidth="1"/>
    <col min="14" max="14" width="18.375" style="1" customWidth="1"/>
    <col min="15" max="16384" width="9.125" style="1" customWidth="1"/>
  </cols>
  <sheetData>
    <row r="1" ht="15.75">
      <c r="K1" s="2" t="s">
        <v>47</v>
      </c>
    </row>
    <row r="2" ht="16.5" customHeight="1">
      <c r="K2" s="2" t="s">
        <v>0</v>
      </c>
    </row>
    <row r="3" spans="7:11" ht="15.75">
      <c r="G3" s="2"/>
      <c r="K3" s="2" t="s">
        <v>1</v>
      </c>
    </row>
    <row r="4" ht="15" customHeight="1">
      <c r="K4" s="2" t="s">
        <v>2</v>
      </c>
    </row>
    <row r="5" ht="15" customHeight="1"/>
    <row r="6" spans="1:14" ht="15" customHeight="1">
      <c r="A6" s="62" t="s">
        <v>48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1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ht="15.75">
      <c r="N8" s="3" t="s">
        <v>3</v>
      </c>
    </row>
    <row r="9" spans="1:14" s="5" customFormat="1" ht="24.75" customHeight="1">
      <c r="A9" s="56" t="s">
        <v>4</v>
      </c>
      <c r="B9" s="56" t="s">
        <v>5</v>
      </c>
      <c r="C9" s="56" t="s">
        <v>6</v>
      </c>
      <c r="D9" s="56" t="s">
        <v>7</v>
      </c>
      <c r="E9" s="63" t="s">
        <v>8</v>
      </c>
      <c r="F9" s="64"/>
      <c r="G9" s="56" t="s">
        <v>9</v>
      </c>
      <c r="H9" s="56" t="s">
        <v>10</v>
      </c>
      <c r="I9" s="65" t="s">
        <v>11</v>
      </c>
      <c r="J9" s="66"/>
      <c r="K9" s="66"/>
      <c r="L9" s="67"/>
      <c r="M9" s="56" t="s">
        <v>12</v>
      </c>
      <c r="N9" s="56" t="s">
        <v>13</v>
      </c>
    </row>
    <row r="10" spans="1:14" s="5" customFormat="1" ht="47.25" customHeight="1">
      <c r="A10" s="57"/>
      <c r="B10" s="57"/>
      <c r="C10" s="57"/>
      <c r="D10" s="57"/>
      <c r="E10" s="6" t="s">
        <v>14</v>
      </c>
      <c r="F10" s="6" t="s">
        <v>15</v>
      </c>
      <c r="G10" s="57"/>
      <c r="H10" s="57"/>
      <c r="I10" s="4" t="s">
        <v>16</v>
      </c>
      <c r="J10" s="4" t="s">
        <v>17</v>
      </c>
      <c r="K10" s="4" t="s">
        <v>18</v>
      </c>
      <c r="L10" s="4" t="s">
        <v>19</v>
      </c>
      <c r="M10" s="57"/>
      <c r="N10" s="57"/>
    </row>
    <row r="11" spans="1:14" s="8" customFormat="1" ht="11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</row>
    <row r="12" spans="1:14" s="16" customFormat="1" ht="45">
      <c r="A12" s="9" t="s">
        <v>20</v>
      </c>
      <c r="B12" s="10" t="s">
        <v>21</v>
      </c>
      <c r="C12" s="11" t="s">
        <v>22</v>
      </c>
      <c r="D12" s="12">
        <v>600</v>
      </c>
      <c r="E12" s="13">
        <v>2002</v>
      </c>
      <c r="F12" s="13">
        <v>2006</v>
      </c>
      <c r="G12" s="14">
        <v>3283725</v>
      </c>
      <c r="H12" s="14">
        <v>100000</v>
      </c>
      <c r="I12" s="14">
        <v>100000</v>
      </c>
      <c r="J12" s="14"/>
      <c r="K12" s="15"/>
      <c r="M12" s="14">
        <v>1241500</v>
      </c>
      <c r="N12" s="14"/>
    </row>
    <row r="13" spans="1:14" s="16" customFormat="1" ht="45">
      <c r="A13" s="9" t="s">
        <v>23</v>
      </c>
      <c r="B13" s="10" t="s">
        <v>24</v>
      </c>
      <c r="C13" s="11" t="s">
        <v>22</v>
      </c>
      <c r="D13" s="12">
        <v>600</v>
      </c>
      <c r="E13" s="13">
        <v>2002</v>
      </c>
      <c r="F13" s="13">
        <v>2006</v>
      </c>
      <c r="G13" s="17">
        <v>5287820</v>
      </c>
      <c r="H13" s="17">
        <v>270000</v>
      </c>
      <c r="I13" s="17">
        <v>270000</v>
      </c>
      <c r="J13" s="17"/>
      <c r="K13" s="15"/>
      <c r="L13" s="18"/>
      <c r="M13" s="17">
        <v>1432300</v>
      </c>
      <c r="N13" s="17"/>
    </row>
    <row r="14" spans="1:14" s="16" customFormat="1" ht="64.5" customHeight="1">
      <c r="A14" s="19" t="s">
        <v>25</v>
      </c>
      <c r="B14" s="20" t="s">
        <v>26</v>
      </c>
      <c r="C14" s="21" t="s">
        <v>27</v>
      </c>
      <c r="D14" s="22">
        <v>600</v>
      </c>
      <c r="E14" s="23">
        <v>2005</v>
      </c>
      <c r="F14" s="23">
        <v>2008</v>
      </c>
      <c r="G14" s="24">
        <v>4200000</v>
      </c>
      <c r="H14" s="24">
        <v>10000</v>
      </c>
      <c r="I14" s="24"/>
      <c r="J14" s="24"/>
      <c r="K14" s="25"/>
      <c r="L14" s="24"/>
      <c r="M14" s="24">
        <v>2422156</v>
      </c>
      <c r="N14" s="24">
        <v>189896</v>
      </c>
    </row>
    <row r="15" spans="1:14" s="16" customFormat="1" ht="46.5" customHeight="1">
      <c r="A15" s="19" t="s">
        <v>28</v>
      </c>
      <c r="B15" s="20" t="s">
        <v>29</v>
      </c>
      <c r="C15" s="21" t="s">
        <v>27</v>
      </c>
      <c r="D15" s="22">
        <v>600</v>
      </c>
      <c r="E15" s="23">
        <v>2005</v>
      </c>
      <c r="F15" s="23">
        <v>2006</v>
      </c>
      <c r="G15" s="24">
        <v>2235102</v>
      </c>
      <c r="H15" s="24">
        <v>20000</v>
      </c>
      <c r="I15" s="24"/>
      <c r="J15" s="24"/>
      <c r="K15" s="25"/>
      <c r="L15" s="24"/>
      <c r="M15" s="24">
        <v>2215102</v>
      </c>
      <c r="N15" s="24"/>
    </row>
    <row r="16" spans="1:14" s="16" customFormat="1" ht="47.25" customHeight="1">
      <c r="A16" s="19" t="s">
        <v>30</v>
      </c>
      <c r="B16" s="20" t="s">
        <v>31</v>
      </c>
      <c r="C16" s="21" t="s">
        <v>27</v>
      </c>
      <c r="D16" s="22">
        <v>600</v>
      </c>
      <c r="E16" s="23">
        <v>2005</v>
      </c>
      <c r="F16" s="23">
        <v>2006</v>
      </c>
      <c r="G16" s="24">
        <v>200000</v>
      </c>
      <c r="H16" s="24">
        <v>10000</v>
      </c>
      <c r="I16" s="24">
        <v>10000</v>
      </c>
      <c r="J16" s="24"/>
      <c r="K16" s="25"/>
      <c r="L16" s="24"/>
      <c r="M16" s="24">
        <v>190000</v>
      </c>
      <c r="N16" s="24"/>
    </row>
    <row r="17" spans="1:14" s="26" customFormat="1" ht="72" customHeight="1">
      <c r="A17" s="12" t="s">
        <v>32</v>
      </c>
      <c r="B17" s="11" t="s">
        <v>33</v>
      </c>
      <c r="C17" s="11" t="s">
        <v>27</v>
      </c>
      <c r="D17" s="12">
        <v>600</v>
      </c>
      <c r="E17" s="12">
        <v>2005</v>
      </c>
      <c r="F17" s="12">
        <v>2006</v>
      </c>
      <c r="G17" s="17">
        <v>200000</v>
      </c>
      <c r="H17" s="17">
        <v>10000</v>
      </c>
      <c r="I17" s="17">
        <v>10000</v>
      </c>
      <c r="J17" s="17"/>
      <c r="K17" s="17"/>
      <c r="L17" s="17"/>
      <c r="M17" s="17">
        <v>190000</v>
      </c>
      <c r="N17" s="17"/>
    </row>
    <row r="18" spans="1:14" s="30" customFormat="1" ht="18" customHeight="1" thickBot="1">
      <c r="A18" s="58" t="s">
        <v>34</v>
      </c>
      <c r="B18" s="59"/>
      <c r="C18" s="59"/>
      <c r="D18" s="59"/>
      <c r="E18" s="59"/>
      <c r="F18" s="59"/>
      <c r="G18" s="27">
        <f>SUM(G12:G17)</f>
        <v>15406647</v>
      </c>
      <c r="H18" s="28">
        <f>SUM(H12:H17)</f>
        <v>420000</v>
      </c>
      <c r="I18" s="28">
        <f>SUM(I12:I17)</f>
        <v>390000</v>
      </c>
      <c r="J18" s="28"/>
      <c r="K18" s="28"/>
      <c r="L18" s="28"/>
      <c r="M18" s="28">
        <f>SUM(M12:M17)</f>
        <v>7691058</v>
      </c>
      <c r="N18" s="29">
        <f>SUM(N12:N17)</f>
        <v>189896</v>
      </c>
    </row>
    <row r="19" spans="1:14" s="16" customFormat="1" ht="120.75" customHeight="1" thickBot="1">
      <c r="A19" s="31" t="s">
        <v>35</v>
      </c>
      <c r="B19" s="32" t="s">
        <v>36</v>
      </c>
      <c r="C19" s="33" t="s">
        <v>22</v>
      </c>
      <c r="D19" s="31">
        <v>750</v>
      </c>
      <c r="E19" s="31">
        <v>2001</v>
      </c>
      <c r="F19" s="31">
        <v>2005</v>
      </c>
      <c r="G19" s="34">
        <v>4525272</v>
      </c>
      <c r="H19" s="34">
        <v>2645993</v>
      </c>
      <c r="I19" s="34">
        <v>45993</v>
      </c>
      <c r="J19" s="34"/>
      <c r="K19" s="34">
        <v>2600000</v>
      </c>
      <c r="L19" s="34"/>
      <c r="M19" s="34"/>
      <c r="N19" s="34"/>
    </row>
    <row r="20" spans="1:14" s="30" customFormat="1" ht="20.25" customHeight="1" thickBot="1">
      <c r="A20" s="60" t="s">
        <v>37</v>
      </c>
      <c r="B20" s="61"/>
      <c r="C20" s="61"/>
      <c r="D20" s="61"/>
      <c r="E20" s="61"/>
      <c r="F20" s="61"/>
      <c r="G20" s="35">
        <v>4525272</v>
      </c>
      <c r="H20" s="36">
        <v>2645993</v>
      </c>
      <c r="I20" s="36">
        <v>45993</v>
      </c>
      <c r="J20" s="36"/>
      <c r="K20" s="36">
        <v>2600000</v>
      </c>
      <c r="L20" s="36"/>
      <c r="M20" s="36">
        <f>SUM(M19)</f>
        <v>0</v>
      </c>
      <c r="N20" s="37"/>
    </row>
    <row r="21" spans="1:14" s="30" customFormat="1" ht="53.25" customHeight="1" thickBot="1">
      <c r="A21" s="38" t="s">
        <v>38</v>
      </c>
      <c r="B21" s="32" t="s">
        <v>39</v>
      </c>
      <c r="C21" s="33" t="s">
        <v>40</v>
      </c>
      <c r="D21" s="31">
        <v>754</v>
      </c>
      <c r="E21" s="31">
        <v>2004</v>
      </c>
      <c r="F21" s="31">
        <v>2005</v>
      </c>
      <c r="G21" s="39">
        <v>1034000</v>
      </c>
      <c r="H21" s="39">
        <v>100000</v>
      </c>
      <c r="I21" s="39"/>
      <c r="J21" s="39">
        <v>100000</v>
      </c>
      <c r="K21" s="39"/>
      <c r="L21" s="39"/>
      <c r="M21" s="39"/>
      <c r="N21" s="39"/>
    </row>
    <row r="22" spans="1:14" s="30" customFormat="1" ht="22.5" customHeight="1" thickBot="1">
      <c r="A22" s="50" t="s">
        <v>41</v>
      </c>
      <c r="B22" s="51"/>
      <c r="C22" s="51"/>
      <c r="D22" s="51"/>
      <c r="E22" s="51"/>
      <c r="F22" s="52"/>
      <c r="G22" s="40">
        <v>1034000</v>
      </c>
      <c r="H22" s="40">
        <v>100000</v>
      </c>
      <c r="I22" s="40"/>
      <c r="J22" s="40">
        <v>100000</v>
      </c>
      <c r="K22" s="40"/>
      <c r="L22" s="40"/>
      <c r="M22" s="40"/>
      <c r="N22" s="41"/>
    </row>
    <row r="23" spans="1:14" s="42" customFormat="1" ht="114" customHeight="1" thickBot="1">
      <c r="A23" s="31" t="s">
        <v>42</v>
      </c>
      <c r="B23" s="33" t="s">
        <v>43</v>
      </c>
      <c r="C23" s="33" t="s">
        <v>44</v>
      </c>
      <c r="D23" s="31">
        <v>921</v>
      </c>
      <c r="E23" s="31">
        <v>2004</v>
      </c>
      <c r="F23" s="31">
        <v>2005</v>
      </c>
      <c r="G23" s="34">
        <v>172630</v>
      </c>
      <c r="H23" s="34">
        <v>95160</v>
      </c>
      <c r="I23" s="34">
        <v>95160</v>
      </c>
      <c r="J23" s="34"/>
      <c r="K23" s="34"/>
      <c r="L23" s="34"/>
      <c r="M23" s="34"/>
      <c r="N23" s="34"/>
    </row>
    <row r="24" spans="1:14" s="43" customFormat="1" ht="16.5" thickBot="1">
      <c r="A24" s="50" t="s">
        <v>45</v>
      </c>
      <c r="B24" s="51"/>
      <c r="C24" s="51"/>
      <c r="D24" s="51"/>
      <c r="E24" s="51"/>
      <c r="F24" s="52"/>
      <c r="G24" s="40">
        <v>172630</v>
      </c>
      <c r="H24" s="40">
        <v>95160</v>
      </c>
      <c r="I24" s="40">
        <v>95160</v>
      </c>
      <c r="J24" s="40"/>
      <c r="K24" s="40"/>
      <c r="L24" s="40"/>
      <c r="M24" s="40"/>
      <c r="N24" s="41"/>
    </row>
    <row r="25" spans="1:14" s="8" customFormat="1" ht="30.75" customHeight="1" thickBot="1">
      <c r="A25" s="53" t="s">
        <v>46</v>
      </c>
      <c r="B25" s="54"/>
      <c r="C25" s="54"/>
      <c r="D25" s="54"/>
      <c r="E25" s="54"/>
      <c r="F25" s="55"/>
      <c r="G25" s="44">
        <v>21138549</v>
      </c>
      <c r="H25" s="45">
        <v>3261153</v>
      </c>
      <c r="I25" s="45">
        <v>531153</v>
      </c>
      <c r="J25" s="45">
        <v>100000</v>
      </c>
      <c r="K25" s="45">
        <v>2600000</v>
      </c>
      <c r="L25" s="45"/>
      <c r="M25" s="45">
        <v>7691058</v>
      </c>
      <c r="N25" s="46">
        <v>189896</v>
      </c>
    </row>
    <row r="26" spans="1:14" s="8" customFormat="1" ht="15.75" customHeight="1">
      <c r="A26" s="47"/>
      <c r="B26" s="47"/>
      <c r="C26" s="47"/>
      <c r="D26" s="47"/>
      <c r="E26" s="47"/>
      <c r="F26" s="47"/>
      <c r="G26" s="48"/>
      <c r="H26" s="48"/>
      <c r="I26" s="48"/>
      <c r="J26" s="48"/>
      <c r="K26" s="48"/>
      <c r="L26" s="48"/>
      <c r="M26" s="48"/>
      <c r="N26" s="48"/>
    </row>
    <row r="27" spans="1:14" s="8" customFormat="1" ht="16.5" customHeight="1">
      <c r="A27" s="47"/>
      <c r="B27" s="47"/>
      <c r="C27" s="47"/>
      <c r="D27" s="47"/>
      <c r="E27" s="47"/>
      <c r="F27" s="47"/>
      <c r="G27" s="48"/>
      <c r="H27" s="48"/>
      <c r="I27" s="48"/>
      <c r="J27" s="48"/>
      <c r="K27" s="48"/>
      <c r="L27" s="48"/>
      <c r="M27" s="48"/>
      <c r="N27" s="48"/>
    </row>
    <row r="28" spans="1:14" s="8" customFormat="1" ht="17.25" customHeight="1">
      <c r="A28" s="47"/>
      <c r="B28" s="47"/>
      <c r="C28" s="47"/>
      <c r="D28" s="47"/>
      <c r="E28" s="47"/>
      <c r="F28" s="47"/>
      <c r="G28" s="48"/>
      <c r="H28" s="48"/>
      <c r="I28" s="48"/>
      <c r="J28" s="48"/>
      <c r="K28" s="48"/>
      <c r="L28" s="48"/>
      <c r="M28" s="48"/>
      <c r="N28" s="48"/>
    </row>
    <row r="29" ht="15.75">
      <c r="M29" s="49"/>
    </row>
    <row r="30" ht="15.75">
      <c r="M30" s="49"/>
    </row>
  </sheetData>
  <mergeCells count="16">
    <mergeCell ref="A6:N7"/>
    <mergeCell ref="A9:A10"/>
    <mergeCell ref="B9:B10"/>
    <mergeCell ref="C9:C10"/>
    <mergeCell ref="D9:D10"/>
    <mergeCell ref="E9:F9"/>
    <mergeCell ref="G9:G10"/>
    <mergeCell ref="H9:H10"/>
    <mergeCell ref="I9:L9"/>
    <mergeCell ref="M9:M10"/>
    <mergeCell ref="A24:F24"/>
    <mergeCell ref="A25:F25"/>
    <mergeCell ref="N9:N10"/>
    <mergeCell ref="A18:F18"/>
    <mergeCell ref="A20:F20"/>
    <mergeCell ref="A22:F22"/>
  </mergeCells>
  <printOptions/>
  <pageMargins left="0.75" right="0.75" top="1" bottom="1" header="0.5" footer="0.5"/>
  <pageSetup horizontalDpi="300" verticalDpi="300" orientation="landscape" paperSize="9" scale="66" r:id="rId1"/>
  <rowBreaks count="1" manualBreakCount="1">
    <brk id="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Finansowy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 Starachowicach</dc:creator>
  <cp:keywords/>
  <dc:description/>
  <cp:lastModifiedBy>SP w Starachowicach</cp:lastModifiedBy>
  <cp:lastPrinted>2005-04-29T07:28:46Z</cp:lastPrinted>
  <dcterms:created xsi:type="dcterms:W3CDTF">2005-04-18T08:10:52Z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