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activeTab="1"/>
  </bookViews>
  <sheets>
    <sheet name="Nr 4" sheetId="1" r:id="rId1"/>
    <sheet name="Nr 4a" sheetId="2" r:id="rId2"/>
    <sheet name="Nr 8" sheetId="3" r:id="rId3"/>
    <sheet name="Nr 9" sheetId="4" r:id="rId4"/>
  </sheets>
  <definedNames>
    <definedName name="_xlnm.Print_Area" localSheetId="1">'Nr 4a'!$A$1:$N$29</definedName>
    <definedName name="_xlnm.Print_Area" localSheetId="3">'Nr 9'!$A$1:$E$28</definedName>
  </definedNames>
  <calcPr fullCalcOnLoad="1"/>
</workbook>
</file>

<file path=xl/comments2.xml><?xml version="1.0" encoding="utf-8"?>
<comments xmlns="http://schemas.openxmlformats.org/spreadsheetml/2006/main">
  <authors>
    <author>SP w Starachowicach</author>
  </authors>
  <commentList>
    <comment ref="B23" authorId="0">
      <text>
        <r>
          <rPr>
            <b/>
            <sz val="8"/>
            <rFont val="Tahoma"/>
            <family val="0"/>
          </rPr>
          <t>SP w Starachowicach: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<sst xmlns="http://schemas.openxmlformats.org/spreadsheetml/2006/main" count="136" uniqueCount="109">
  <si>
    <t>Załącznik Nr 1</t>
  </si>
  <si>
    <t>Lp.</t>
  </si>
  <si>
    <t>w zł</t>
  </si>
  <si>
    <t>do uchwały Nr . . . . . . . . . . . . . . . .</t>
  </si>
  <si>
    <t>Rady. . . . . . . . . . . . . . . . . . . . . . . .</t>
  </si>
  <si>
    <t xml:space="preserve">z dnia . . . . . . . . . . . . . . . . . . . . . . . </t>
  </si>
  <si>
    <t>Dział</t>
  </si>
  <si>
    <t>Rozdział</t>
  </si>
  <si>
    <t>dotacje</t>
  </si>
  <si>
    <t>I</t>
  </si>
  <si>
    <t>II</t>
  </si>
  <si>
    <t>III</t>
  </si>
  <si>
    <t>IV</t>
  </si>
  <si>
    <t>1.</t>
  </si>
  <si>
    <t>2.</t>
  </si>
  <si>
    <t>Wydatki na wieloletnie programy inwestycyjne</t>
  </si>
  <si>
    <t>Jednostka organizacyjna realizująca program lub koordynująca jego wykonanie</t>
  </si>
  <si>
    <t>Okres realizacji programu</t>
  </si>
  <si>
    <t>Łączne nakłady finansowe</t>
  </si>
  <si>
    <t>Wysokość wydatków w roku budżetowym</t>
  </si>
  <si>
    <t>Dział rozdział</t>
  </si>
  <si>
    <t>Podmiot otrzymujący</t>
  </si>
  <si>
    <t>Kwota dotacji</t>
  </si>
  <si>
    <t>Przeznaczenie dotacji (cel publiczny)</t>
  </si>
  <si>
    <t xml:space="preserve">       do uchwały Nr . . . . . . . . . . . . . . . .</t>
  </si>
  <si>
    <t xml:space="preserve">       Rady. . . . . . . . . . . . . . . . . . . . . . . .</t>
  </si>
  <si>
    <t xml:space="preserve">       z dnia . . . . . . . . . . . . . . . . . . . . . . . </t>
  </si>
  <si>
    <t>Razem: dział 754</t>
  </si>
  <si>
    <t>dochody własne</t>
  </si>
  <si>
    <t>kredyty i pożyczki</t>
  </si>
  <si>
    <t>środki z innych źródeł</t>
  </si>
  <si>
    <t>Stan na początek roku</t>
  </si>
  <si>
    <t>Stan na koniec roku</t>
  </si>
  <si>
    <t>Kwota przychodów</t>
  </si>
  <si>
    <t>Kwota wydatków</t>
  </si>
  <si>
    <t>do uchwały Nr . . . . . . . . . . . . . .</t>
  </si>
  <si>
    <t>Rady. . . . . . . . . . . . . . . . . . . . . .</t>
  </si>
  <si>
    <t xml:space="preserve">z dnia . . . . . . . . . . . . . . . . . . . . . </t>
  </si>
  <si>
    <t>Zadanie inwestycyjne</t>
  </si>
  <si>
    <t>Wydatki inwestycyjne na okres roku budżetowego</t>
  </si>
  <si>
    <t>Źródła finasnowania wydatków:</t>
  </si>
  <si>
    <t>Łączne nakłady finansowe   (w roku budżetowym)</t>
  </si>
  <si>
    <t>Program inwestycyjny</t>
  </si>
  <si>
    <t>Rok rozpoczęcia</t>
  </si>
  <si>
    <t>Rok zakończenia</t>
  </si>
  <si>
    <t>Żródła finansowania wydatków:</t>
  </si>
  <si>
    <t>Wysokość wydatków w roku 2006</t>
  </si>
  <si>
    <t>Nazwa funduszu</t>
  </si>
  <si>
    <t>Razem: dział 852</t>
  </si>
  <si>
    <t>710
7130</t>
  </si>
  <si>
    <t>Powiatowy Fundusz Gospodarki Zasobem Geodezyjnym i Kartograficznym</t>
  </si>
  <si>
    <t>Ogółem</t>
  </si>
  <si>
    <t>Razem: dział 750</t>
  </si>
  <si>
    <t>Instytucje kultury</t>
  </si>
  <si>
    <t>Kultura i ochrona dziedzictwa narodowego</t>
  </si>
  <si>
    <t>Jednostki oświatowe</t>
  </si>
  <si>
    <t>Oświata i wychowanie</t>
  </si>
  <si>
    <t>Zgodnie z ustawą o organizowaniu i prowadzeniu działalności kulturalnej.</t>
  </si>
  <si>
    <r>
      <t>Licea ogólnokształcące</t>
    </r>
    <r>
      <rPr>
        <sz val="11"/>
        <rFont val="Times New Roman CE"/>
        <family val="1"/>
      </rPr>
      <t xml:space="preserve">
§ 2540 - Dotacja podmiotowa z budżetu dla niepublicznej szkoły lub innej niepublicznej placówki oświatowo - wychowawczej.</t>
    </r>
  </si>
  <si>
    <r>
      <t xml:space="preserve">Licea profilowane
</t>
    </r>
    <r>
      <rPr>
        <sz val="11"/>
        <rFont val="Times New Roman CE"/>
        <family val="1"/>
      </rPr>
      <t>§ 2540 - Dotacja podmiotowa z budżetu dla niepublicznej szkoły lub innej niepublicznej placówki oświatowo - wychowawczej.</t>
    </r>
  </si>
  <si>
    <r>
      <t xml:space="preserve">Szkoły zawodowe
</t>
    </r>
    <r>
      <rPr>
        <sz val="11"/>
        <rFont val="Times New Roman CE"/>
        <family val="1"/>
      </rPr>
      <t>§ 2540 - Dotacja podmiotowa z budżetu dla niepublicznej szkoły lub innej niepublicznej placówki oświatowo - wychowawczej.</t>
    </r>
  </si>
  <si>
    <t>Jednostki nie zaliczane do sektora finansów publicznych</t>
  </si>
  <si>
    <t>Realizacja zadań własnych powiatu</t>
  </si>
  <si>
    <t>Administracja publiczna</t>
  </si>
  <si>
    <r>
      <t xml:space="preserve">Starostwa powiatowe
</t>
    </r>
    <r>
      <rPr>
        <sz val="11"/>
        <rFont val="Times New Roman CE"/>
        <family val="1"/>
      </rPr>
      <t>w tym:
§ 2810 - Dotacja celowa z budżetu na finansowanie lub dofinansowanie zadań zleconych do realizacji fundacjom.
§ 2820 - Dotacja celowa z budżetu na finansowanie lub dofinansowanie zadań zleconych do realizacji stowarzyszeniom.
§ 2830 - Dotacja celowa z budżetu na finansowanie lub dofinansowanie zadań zleconych do realizacji pozostałym jednostkom nie zalicznym do sektora finansów publicznych.</t>
    </r>
    <r>
      <rPr>
        <b/>
        <i/>
        <sz val="11"/>
        <rFont val="Times New Roman CE"/>
        <family val="1"/>
      </rPr>
      <t xml:space="preserve">
</t>
    </r>
  </si>
  <si>
    <t>Razem dotacje</t>
  </si>
  <si>
    <t>Zgodnie z art. 90 ust. 2a i ust. 3 ustawy o systemie oświaty (Dz.U. Nr 67 poz. 329 z 1996r. Z późniejszymi zmianami) 
przeznaczenie - działalność dydaktyczna szkoły.</t>
  </si>
  <si>
    <t>Dział
§</t>
  </si>
  <si>
    <t>Ogółem wydatki inwestycyjne</t>
  </si>
  <si>
    <t>Rozbudowa strażnicy</t>
  </si>
  <si>
    <t>Komenda Powiatowa PSP Starachowice</t>
  </si>
  <si>
    <t>Adaptacja Przychodni Rejonowej Nr 1 przy ul. Borkowskiego 4 na potrzeby Starostwa Powiatowego w Starachowicach</t>
  </si>
  <si>
    <t>Starostwo Powiatowe w Starachowicach</t>
  </si>
  <si>
    <t>Przebudowa drogi powiatowej Nr 15853 Skarżysko Kam-Mirzec</t>
  </si>
  <si>
    <t>Zarząd Dróg Powiatowych Starachowice</t>
  </si>
  <si>
    <t>Przebudowa drogi powiatowej Nr 15921 Starachowice - Lubienia</t>
  </si>
  <si>
    <t>Starostwo Powiatowe Starachowice</t>
  </si>
  <si>
    <t>Razem : dział 600</t>
  </si>
  <si>
    <t xml:space="preserve">Ogółem: </t>
  </si>
  <si>
    <t>Zakup sprzętu komputerowego</t>
  </si>
  <si>
    <t>Rady Powiatu w Starachowicach</t>
  </si>
  <si>
    <t>Plan przychodów i wydatków funduszy celowych na 2005 rok</t>
  </si>
  <si>
    <t>Regio Ferrea -
program ochrony i turystycznego wykorzystania zabytków techniki Powiatu Starachowickiego</t>
  </si>
  <si>
    <t>Dom Pomocy Społecznej - Starachowice ul. Bema 26</t>
  </si>
  <si>
    <t>Budowa pionu sanitarnego Oddziału I</t>
  </si>
  <si>
    <t>Muzeum
§ 2550 - Dotacja podmiotowa z budżetu dla państwowej instytucji kultury</t>
  </si>
  <si>
    <t>Pozostałe zadania w zakresie polityki społecznej</t>
  </si>
  <si>
    <t xml:space="preserve">Powiatowy Zakład Aktywności Zawodowej </t>
  </si>
  <si>
    <t xml:space="preserve">PZAZ -
§ 2570 - Dotacja podmiotowa z budżetu dla pozostałych jednostek sektora finansów publicznych </t>
  </si>
  <si>
    <t>Rehabilitacja zawodowa i społeczna osób niepełnosprawnych</t>
  </si>
  <si>
    <t>§ 2580 - Dotacja podmiotowa z budżetu dla jednostek nie zaliczanych do finansów publicznych</t>
  </si>
  <si>
    <t>Zgodnie z ustawą o rehabilitacji zawodowej i społecznej oraz zatrudnianiu osób niepełnosprawnych</t>
  </si>
  <si>
    <t>Wysokość wydatków w roku 2007</t>
  </si>
  <si>
    <t>Przebudowa - odbudowa drogi powiatowej nr. 15875 Suchedniów - Parszów</t>
  </si>
  <si>
    <t>Wykaz dotacji udzielanych z budżetu w 2005 roku</t>
  </si>
  <si>
    <t>Razem: dział 921</t>
  </si>
  <si>
    <t xml:space="preserve">       Załącznik Nr 6</t>
  </si>
  <si>
    <t>Załącznik Nr 4</t>
  </si>
  <si>
    <t>Przebudowa drogi powiatowej nr 15879 Wąchock - Siekierno-Leśna I etap</t>
  </si>
  <si>
    <t>Przebudowa drogi nr 0612T Rzepin przez wieś - Rzepin - Dąbrowa - I etap</t>
  </si>
  <si>
    <t>Przebudowa drogi nr 0608 T odci. Bronkowice - Radkowice - Rzepin Kolonia</t>
  </si>
  <si>
    <t>Przebudowa drogi nr 0598T - Dąbrowa Dolna - Grabków - Krajków - Łomno - Bostów</t>
  </si>
  <si>
    <t>Przebudowa skrzyżowania ulic: Radomskiej. Krzosa i 1-go Maja w Starachowicach</t>
  </si>
  <si>
    <t>_</t>
  </si>
  <si>
    <t>Załącznik Nr 3 do Uchwały Nr XL/328/05</t>
  </si>
  <si>
    <t>z dnia 04 sierpnia 2005r.</t>
  </si>
  <si>
    <r>
      <t>2 422 038</t>
    </r>
    <r>
      <rPr>
        <sz val="11"/>
        <rFont val="Bookman Old Style"/>
        <family val="1"/>
      </rPr>
      <t xml:space="preserve"> w tym:
605 510 - śr. wł.,
1 816 528 - ZPORR</t>
    </r>
  </si>
  <si>
    <r>
      <t xml:space="preserve">189 896 
</t>
    </r>
    <r>
      <rPr>
        <sz val="11"/>
        <rFont val="Bookman Old Style"/>
        <family val="1"/>
      </rPr>
      <t>w tym:
47 474 - 
śr. wł.,
142 422 - ZPORR</t>
    </r>
  </si>
  <si>
    <r>
      <t>2 214 194</t>
    </r>
    <r>
      <rPr>
        <sz val="11"/>
        <rFont val="Bookman Old Style"/>
        <family val="1"/>
      </rPr>
      <t xml:space="preserve"> w tym:
553 549 - śr. wł.,
1 660 645 - ZPORR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</si>
</sst>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26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3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i/>
      <sz val="12"/>
      <name val="Times New Roman CE"/>
      <family val="1"/>
    </font>
    <font>
      <b/>
      <sz val="13"/>
      <name val="Times New Roman CE"/>
      <family val="1"/>
    </font>
    <font>
      <b/>
      <sz val="10"/>
      <name val="Arial CE"/>
      <family val="0"/>
    </font>
    <font>
      <b/>
      <sz val="14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sz val="8"/>
      <name val="Tahoma"/>
      <family val="0"/>
    </font>
    <font>
      <b/>
      <sz val="8"/>
      <name val="Tahoma"/>
      <family val="0"/>
    </font>
    <font>
      <b/>
      <sz val="11"/>
      <name val="Times New Roman C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6"/>
      <name val="Bookman Old Style"/>
      <family val="1"/>
    </font>
    <font>
      <b/>
      <sz val="22"/>
      <name val="Bookman Old Style"/>
      <family val="1"/>
    </font>
    <font>
      <b/>
      <sz val="26"/>
      <name val="Bookman Old Style"/>
      <family val="1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top"/>
    </xf>
    <xf numFmtId="3" fontId="9" fillId="0" borderId="1" xfId="0" applyNumberFormat="1" applyFont="1" applyBorder="1" applyAlignment="1">
      <alignment horizontal="right" vertical="top"/>
    </xf>
    <xf numFmtId="0" fontId="16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3" fontId="15" fillId="0" borderId="1" xfId="0" applyNumberFormat="1" applyFont="1" applyBorder="1" applyAlignment="1">
      <alignment horizontal="right" vertical="top"/>
    </xf>
    <xf numFmtId="0" fontId="15" fillId="0" borderId="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/>
    </xf>
    <xf numFmtId="0" fontId="16" fillId="0" borderId="3" xfId="0" applyFont="1" applyBorder="1" applyAlignment="1">
      <alignment horizontal="left" vertical="top" wrapText="1"/>
    </xf>
    <xf numFmtId="3" fontId="9" fillId="0" borderId="3" xfId="0" applyNumberFormat="1" applyFont="1" applyBorder="1" applyAlignment="1">
      <alignment horizontal="right" vertical="top"/>
    </xf>
    <xf numFmtId="3" fontId="3" fillId="0" borderId="4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right" vertical="center"/>
    </xf>
    <xf numFmtId="3" fontId="14" fillId="0" borderId="6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center"/>
    </xf>
    <xf numFmtId="0" fontId="19" fillId="0" borderId="1" xfId="0" applyFont="1" applyBorder="1" applyAlignment="1">
      <alignment horizontal="center" vertical="top"/>
    </xf>
    <xf numFmtId="3" fontId="19" fillId="0" borderId="1" xfId="0" applyNumberFormat="1" applyFont="1" applyBorder="1" applyAlignment="1">
      <alignment horizontal="right" vertical="top"/>
    </xf>
    <xf numFmtId="0" fontId="19" fillId="0" borderId="0" xfId="0" applyFont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7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3" fontId="11" fillId="0" borderId="8" xfId="0" applyNumberFormat="1" applyFont="1" applyBorder="1" applyAlignment="1">
      <alignment horizontal="right" vertical="top"/>
    </xf>
    <xf numFmtId="3" fontId="9" fillId="0" borderId="8" xfId="0" applyNumberFormat="1" applyFont="1" applyBorder="1" applyAlignment="1">
      <alignment horizontal="right" vertical="top"/>
    </xf>
    <xf numFmtId="0" fontId="2" fillId="0" borderId="9" xfId="0" applyFont="1" applyBorder="1" applyAlignment="1">
      <alignment/>
    </xf>
    <xf numFmtId="0" fontId="1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/>
    </xf>
    <xf numFmtId="0" fontId="20" fillId="0" borderId="1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20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right" vertical="center"/>
    </xf>
    <xf numFmtId="49" fontId="20" fillId="0" borderId="1" xfId="0" applyNumberFormat="1" applyFont="1" applyBorder="1" applyAlignment="1">
      <alignment horizontal="right" vertical="center"/>
    </xf>
    <xf numFmtId="3" fontId="20" fillId="0" borderId="1" xfId="0" applyNumberFormat="1" applyFont="1" applyBorder="1" applyAlignment="1">
      <alignment horizontal="right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3" xfId="0" applyNumberFormat="1" applyFont="1" applyBorder="1" applyAlignment="1">
      <alignment horizontal="center" vertical="center"/>
    </xf>
    <xf numFmtId="3" fontId="20" fillId="0" borderId="3" xfId="0" applyNumberFormat="1" applyFont="1" applyBorder="1" applyAlignment="1">
      <alignment horizontal="right" vertical="center" wrapText="1"/>
    </xf>
    <xf numFmtId="3" fontId="20" fillId="0" borderId="3" xfId="0" applyNumberFormat="1" applyFont="1" applyBorder="1" applyAlignment="1">
      <alignment horizontal="right" vertical="center"/>
    </xf>
    <xf numFmtId="3" fontId="21" fillId="0" borderId="1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horizontal="center"/>
    </xf>
    <xf numFmtId="49" fontId="20" fillId="0" borderId="1" xfId="0" applyNumberFormat="1" applyFont="1" applyBorder="1" applyAlignment="1">
      <alignment horizontal="right" vertical="center" wrapText="1"/>
    </xf>
    <xf numFmtId="0" fontId="20" fillId="0" borderId="3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0" borderId="5" xfId="0" applyNumberFormat="1" applyFont="1" applyBorder="1" applyAlignment="1">
      <alignment horizontal="right" vertical="center" wrapText="1"/>
    </xf>
    <xf numFmtId="3" fontId="21" fillId="0" borderId="11" xfId="0" applyNumberFormat="1" applyFont="1" applyBorder="1" applyAlignment="1">
      <alignment horizontal="right" vertical="center" wrapText="1"/>
    </xf>
    <xf numFmtId="0" fontId="20" fillId="0" borderId="2" xfId="0" applyFont="1" applyBorder="1" applyAlignment="1">
      <alignment horizontal="center" vertical="center"/>
    </xf>
    <xf numFmtId="3" fontId="20" fillId="0" borderId="2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3" fontId="20" fillId="0" borderId="2" xfId="0" applyNumberFormat="1" applyFont="1" applyBorder="1" applyAlignment="1">
      <alignment horizontal="right" vertical="center"/>
    </xf>
    <xf numFmtId="3" fontId="21" fillId="0" borderId="6" xfId="0" applyNumberFormat="1" applyFont="1" applyBorder="1" applyAlignment="1">
      <alignment horizontal="right" vertical="center" wrapText="1"/>
    </xf>
    <xf numFmtId="3" fontId="21" fillId="0" borderId="2" xfId="0" applyNumberFormat="1" applyFont="1" applyBorder="1" applyAlignment="1">
      <alignment horizontal="right" vertical="center" wrapText="1"/>
    </xf>
    <xf numFmtId="0" fontId="20" fillId="0" borderId="12" xfId="0" applyFont="1" applyBorder="1" applyAlignment="1">
      <alignment horizontal="center"/>
    </xf>
    <xf numFmtId="3" fontId="21" fillId="0" borderId="5" xfId="0" applyNumberFormat="1" applyFont="1" applyBorder="1" applyAlignment="1">
      <alignment horizontal="right" vertical="center"/>
    </xf>
    <xf numFmtId="3" fontId="21" fillId="0" borderId="6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1" fillId="0" borderId="14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3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3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3" fontId="20" fillId="0" borderId="0" xfId="0" applyNumberFormat="1" applyFont="1" applyBorder="1" applyAlignment="1">
      <alignment horizontal="right" vertical="center" wrapText="1"/>
    </xf>
    <xf numFmtId="3" fontId="20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zoomScale="75" zoomScaleNormal="75" workbookViewId="0" topLeftCell="A1">
      <selection activeCell="H1" sqref="H1"/>
    </sheetView>
  </sheetViews>
  <sheetFormatPr defaultColWidth="9.00390625" defaultRowHeight="12.75"/>
  <cols>
    <col min="1" max="1" width="4.375" style="1" customWidth="1"/>
    <col min="2" max="2" width="25.375" style="1" customWidth="1"/>
    <col min="3" max="3" width="24.875" style="1" customWidth="1"/>
    <col min="4" max="4" width="7.25390625" style="1" customWidth="1"/>
    <col min="5" max="5" width="10.875" style="1" customWidth="1"/>
    <col min="6" max="6" width="10.375" style="1" customWidth="1"/>
    <col min="7" max="10" width="13.75390625" style="1" customWidth="1"/>
    <col min="11" max="16384" width="9.125" style="1" customWidth="1"/>
  </cols>
  <sheetData>
    <row r="1" ht="15.75">
      <c r="H1" s="1" t="s">
        <v>97</v>
      </c>
    </row>
    <row r="2" ht="16.5" customHeight="1">
      <c r="H2" s="1" t="s">
        <v>3</v>
      </c>
    </row>
    <row r="3" spans="6:8" ht="15.75">
      <c r="F3" s="2"/>
      <c r="H3" s="1" t="s">
        <v>4</v>
      </c>
    </row>
    <row r="4" ht="15.75">
      <c r="H4" s="1" t="s">
        <v>5</v>
      </c>
    </row>
    <row r="6" spans="1:10" ht="15.75" customHeight="1">
      <c r="A6" s="122" t="s">
        <v>39</v>
      </c>
      <c r="B6" s="123"/>
      <c r="C6" s="123"/>
      <c r="D6" s="123"/>
      <c r="E6" s="123"/>
      <c r="F6" s="123"/>
      <c r="G6" s="123"/>
      <c r="H6" s="123"/>
      <c r="I6" s="123"/>
      <c r="J6" s="123"/>
    </row>
    <row r="7" spans="1:10" ht="15.75" customHeight="1">
      <c r="A7" s="123"/>
      <c r="B7" s="123"/>
      <c r="C7" s="123"/>
      <c r="D7" s="123"/>
      <c r="E7" s="123"/>
      <c r="F7" s="123"/>
      <c r="G7" s="123"/>
      <c r="H7" s="123"/>
      <c r="I7" s="123"/>
      <c r="J7" s="123"/>
    </row>
    <row r="9" ht="15.75">
      <c r="J9" s="3" t="s">
        <v>2</v>
      </c>
    </row>
    <row r="10" spans="1:10" s="13" customFormat="1" ht="12.75" customHeight="1">
      <c r="A10" s="124" t="s">
        <v>1</v>
      </c>
      <c r="B10" s="124" t="s">
        <v>38</v>
      </c>
      <c r="C10" s="124" t="s">
        <v>16</v>
      </c>
      <c r="D10" s="124" t="s">
        <v>67</v>
      </c>
      <c r="E10" s="124" t="s">
        <v>7</v>
      </c>
      <c r="F10" s="124" t="s">
        <v>41</v>
      </c>
      <c r="G10" s="126" t="s">
        <v>40</v>
      </c>
      <c r="H10" s="127"/>
      <c r="I10" s="127"/>
      <c r="J10" s="119"/>
    </row>
    <row r="11" spans="1:10" s="13" customFormat="1" ht="53.25" customHeight="1">
      <c r="A11" s="125"/>
      <c r="B11" s="125"/>
      <c r="C11" s="125"/>
      <c r="D11" s="125"/>
      <c r="E11" s="128"/>
      <c r="F11" s="125"/>
      <c r="G11" s="11" t="s">
        <v>28</v>
      </c>
      <c r="H11" s="11" t="s">
        <v>8</v>
      </c>
      <c r="I11" s="11" t="s">
        <v>29</v>
      </c>
      <c r="J11" s="11" t="s">
        <v>30</v>
      </c>
    </row>
    <row r="12" spans="1:10" s="10" customFormat="1" ht="11.25">
      <c r="A12" s="9">
        <v>1</v>
      </c>
      <c r="B12" s="9">
        <v>2</v>
      </c>
      <c r="C12" s="9">
        <v>3</v>
      </c>
      <c r="D12" s="9">
        <v>4</v>
      </c>
      <c r="E12" s="9"/>
      <c r="F12" s="9">
        <v>6</v>
      </c>
      <c r="G12" s="9">
        <v>8</v>
      </c>
      <c r="H12" s="9">
        <v>9</v>
      </c>
      <c r="I12" s="9">
        <v>10</v>
      </c>
      <c r="J12" s="9">
        <v>11</v>
      </c>
    </row>
    <row r="13" spans="1:10" s="43" customFormat="1" ht="32.25" thickBot="1">
      <c r="A13" s="47" t="s">
        <v>13</v>
      </c>
      <c r="B13" s="46" t="s">
        <v>79</v>
      </c>
      <c r="C13" s="46" t="s">
        <v>76</v>
      </c>
      <c r="D13" s="47">
        <v>750</v>
      </c>
      <c r="E13" s="45">
        <v>75020</v>
      </c>
      <c r="F13" s="44">
        <v>41785</v>
      </c>
      <c r="G13" s="44">
        <v>41785</v>
      </c>
      <c r="H13" s="44"/>
      <c r="I13" s="44"/>
      <c r="J13" s="44"/>
    </row>
    <row r="14" spans="1:10" s="43" customFormat="1" ht="16.5" thickBot="1">
      <c r="A14" s="132" t="s">
        <v>52</v>
      </c>
      <c r="B14" s="133"/>
      <c r="C14" s="134"/>
      <c r="D14" s="54"/>
      <c r="E14" s="55"/>
      <c r="F14" s="51">
        <v>41785</v>
      </c>
      <c r="G14" s="51">
        <v>41785</v>
      </c>
      <c r="H14" s="51"/>
      <c r="I14" s="51"/>
      <c r="J14" s="52"/>
    </row>
    <row r="15" spans="1:10" s="43" customFormat="1" ht="32.25" thickBot="1">
      <c r="A15" s="48" t="s">
        <v>14</v>
      </c>
      <c r="B15" s="49" t="s">
        <v>84</v>
      </c>
      <c r="C15" s="49" t="s">
        <v>83</v>
      </c>
      <c r="D15" s="14">
        <v>852</v>
      </c>
      <c r="E15" s="48">
        <v>85202</v>
      </c>
      <c r="F15" s="50">
        <v>195000</v>
      </c>
      <c r="G15" s="50">
        <v>195000</v>
      </c>
      <c r="H15" s="50"/>
      <c r="I15" s="50"/>
      <c r="J15" s="50"/>
    </row>
    <row r="16" spans="1:10" s="41" customFormat="1" ht="16.5" thickBot="1">
      <c r="A16" s="132" t="s">
        <v>48</v>
      </c>
      <c r="B16" s="133"/>
      <c r="C16" s="134"/>
      <c r="D16" s="55"/>
      <c r="E16" s="55"/>
      <c r="F16" s="51">
        <f>SUM(F15)</f>
        <v>195000</v>
      </c>
      <c r="G16" s="51">
        <f>SUM(G15)</f>
        <v>195000</v>
      </c>
      <c r="H16" s="51"/>
      <c r="I16" s="51"/>
      <c r="J16" s="52"/>
    </row>
    <row r="17" spans="1:10" s="42" customFormat="1" ht="19.5" thickBot="1">
      <c r="A17" s="129" t="s">
        <v>68</v>
      </c>
      <c r="B17" s="130"/>
      <c r="C17" s="130"/>
      <c r="D17" s="130"/>
      <c r="E17" s="131"/>
      <c r="F17" s="56">
        <v>236785</v>
      </c>
      <c r="G17" s="56">
        <v>236785</v>
      </c>
      <c r="H17" s="56"/>
      <c r="I17" s="56"/>
      <c r="J17" s="57"/>
    </row>
    <row r="19" ht="15.75">
      <c r="I19" s="4"/>
    </row>
    <row r="20" ht="15.75">
      <c r="I20" s="4"/>
    </row>
  </sheetData>
  <mergeCells count="11">
    <mergeCell ref="A17:E17"/>
    <mergeCell ref="A16:C16"/>
    <mergeCell ref="A14:C14"/>
    <mergeCell ref="A6:J7"/>
    <mergeCell ref="F10:F11"/>
    <mergeCell ref="G10:J10"/>
    <mergeCell ref="E10:E11"/>
    <mergeCell ref="A10:A11"/>
    <mergeCell ref="B10:B11"/>
    <mergeCell ref="C10:C11"/>
    <mergeCell ref="D10:D11"/>
  </mergeCells>
  <printOptions/>
  <pageMargins left="0.2362204724409449" right="0.2755905511811024" top="0.3937007874015748" bottom="0.7874015748031497" header="0.3937007874015748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5"/>
  <sheetViews>
    <sheetView tabSelected="1" view="pageBreakPreview" zoomScale="50" zoomScaleNormal="75" zoomScaleSheetLayoutView="50" workbookViewId="0" topLeftCell="A16">
      <selection activeCell="B18" sqref="B18"/>
    </sheetView>
  </sheetViews>
  <sheetFormatPr defaultColWidth="9.00390625" defaultRowHeight="12.75"/>
  <cols>
    <col min="1" max="1" width="6.75390625" style="81" customWidth="1"/>
    <col min="2" max="2" width="24.25390625" style="81" customWidth="1"/>
    <col min="3" max="3" width="23.125" style="81" customWidth="1"/>
    <col min="4" max="4" width="12.125" style="81" customWidth="1"/>
    <col min="5" max="5" width="12.00390625" style="81" customWidth="1"/>
    <col min="6" max="6" width="14.25390625" style="81" customWidth="1"/>
    <col min="7" max="7" width="20.625" style="81" customWidth="1"/>
    <col min="8" max="8" width="23.125" style="81" customWidth="1"/>
    <col min="9" max="9" width="19.875" style="81" customWidth="1"/>
    <col min="10" max="10" width="17.75390625" style="81" customWidth="1"/>
    <col min="11" max="11" width="22.875" style="81" customWidth="1"/>
    <col min="12" max="12" width="16.75390625" style="81" customWidth="1"/>
    <col min="13" max="13" width="21.75390625" style="81" customWidth="1"/>
    <col min="14" max="14" width="28.625" style="81" customWidth="1"/>
    <col min="15" max="16384" width="9.125" style="81" customWidth="1"/>
  </cols>
  <sheetData>
    <row r="1" ht="39" customHeight="1">
      <c r="K1" s="82"/>
    </row>
    <row r="2" spans="13:14" ht="24" customHeight="1">
      <c r="M2" s="120"/>
      <c r="N2" s="163" t="s">
        <v>104</v>
      </c>
    </row>
    <row r="3" spans="7:16" ht="23.25" customHeight="1">
      <c r="G3" s="82"/>
      <c r="M3" s="120"/>
      <c r="N3" s="163" t="s">
        <v>80</v>
      </c>
      <c r="O3" s="83"/>
      <c r="P3" s="83"/>
    </row>
    <row r="4" spans="13:16" ht="21" customHeight="1">
      <c r="M4" s="120"/>
      <c r="N4" s="163" t="s">
        <v>105</v>
      </c>
      <c r="O4" s="83"/>
      <c r="P4" s="83"/>
    </row>
    <row r="5" ht="15" customHeight="1"/>
    <row r="6" spans="1:14" ht="15" customHeight="1">
      <c r="A6" s="164" t="s">
        <v>15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</row>
    <row r="7" spans="1:14" ht="15" customHeight="1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</row>
    <row r="8" ht="15">
      <c r="N8" s="83" t="s">
        <v>2</v>
      </c>
    </row>
    <row r="9" spans="1:14" s="85" customFormat="1" ht="41.25" customHeight="1">
      <c r="A9" s="138" t="s">
        <v>1</v>
      </c>
      <c r="B9" s="138" t="s">
        <v>42</v>
      </c>
      <c r="C9" s="138" t="s">
        <v>16</v>
      </c>
      <c r="D9" s="138" t="s">
        <v>6</v>
      </c>
      <c r="E9" s="142" t="s">
        <v>17</v>
      </c>
      <c r="F9" s="143"/>
      <c r="G9" s="138" t="s">
        <v>18</v>
      </c>
      <c r="H9" s="138" t="s">
        <v>19</v>
      </c>
      <c r="I9" s="145" t="s">
        <v>45</v>
      </c>
      <c r="J9" s="146"/>
      <c r="K9" s="146"/>
      <c r="L9" s="147"/>
      <c r="M9" s="138" t="s">
        <v>46</v>
      </c>
      <c r="N9" s="138" t="s">
        <v>92</v>
      </c>
    </row>
    <row r="10" spans="1:14" s="85" customFormat="1" ht="89.25" customHeight="1">
      <c r="A10" s="139"/>
      <c r="B10" s="139"/>
      <c r="C10" s="139"/>
      <c r="D10" s="139"/>
      <c r="E10" s="87" t="s">
        <v>43</v>
      </c>
      <c r="F10" s="87" t="s">
        <v>44</v>
      </c>
      <c r="G10" s="139"/>
      <c r="H10" s="139"/>
      <c r="I10" s="84" t="s">
        <v>28</v>
      </c>
      <c r="J10" s="84" t="s">
        <v>8</v>
      </c>
      <c r="K10" s="84" t="s">
        <v>29</v>
      </c>
      <c r="L10" s="84" t="s">
        <v>30</v>
      </c>
      <c r="M10" s="139"/>
      <c r="N10" s="139"/>
    </row>
    <row r="11" spans="1:14" s="89" customFormat="1" ht="15">
      <c r="A11" s="88">
        <v>1</v>
      </c>
      <c r="B11" s="88">
        <v>2</v>
      </c>
      <c r="C11" s="88">
        <v>3</v>
      </c>
      <c r="D11" s="88">
        <v>4</v>
      </c>
      <c r="E11" s="88">
        <v>5</v>
      </c>
      <c r="F11" s="88">
        <v>6</v>
      </c>
      <c r="G11" s="88">
        <v>7</v>
      </c>
      <c r="H11" s="88">
        <v>8</v>
      </c>
      <c r="I11" s="88">
        <v>9</v>
      </c>
      <c r="J11" s="88">
        <v>10</v>
      </c>
      <c r="K11" s="88">
        <v>11</v>
      </c>
      <c r="L11" s="88">
        <v>12</v>
      </c>
      <c r="M11" s="88">
        <v>13</v>
      </c>
      <c r="N11" s="88">
        <v>14</v>
      </c>
    </row>
    <row r="12" spans="1:14" s="89" customFormat="1" ht="100.5" customHeight="1">
      <c r="A12" s="90" t="s">
        <v>13</v>
      </c>
      <c r="B12" s="78" t="s">
        <v>73</v>
      </c>
      <c r="C12" s="78" t="s">
        <v>74</v>
      </c>
      <c r="D12" s="87">
        <v>600</v>
      </c>
      <c r="E12" s="91">
        <v>2002</v>
      </c>
      <c r="F12" s="91">
        <v>2006</v>
      </c>
      <c r="G12" s="92">
        <v>3283725</v>
      </c>
      <c r="H12" s="93" t="s">
        <v>103</v>
      </c>
      <c r="I12" s="93" t="s">
        <v>103</v>
      </c>
      <c r="J12" s="92"/>
      <c r="K12" s="94"/>
      <c r="L12" s="92"/>
      <c r="M12" s="92">
        <v>1341500</v>
      </c>
      <c r="N12" s="92"/>
    </row>
    <row r="13" spans="1:14" s="89" customFormat="1" ht="111.75" customHeight="1">
      <c r="A13" s="95" t="s">
        <v>14</v>
      </c>
      <c r="B13" s="79" t="s">
        <v>75</v>
      </c>
      <c r="C13" s="78" t="s">
        <v>74</v>
      </c>
      <c r="D13" s="84">
        <v>600</v>
      </c>
      <c r="E13" s="96">
        <v>2002</v>
      </c>
      <c r="F13" s="96">
        <v>2006</v>
      </c>
      <c r="G13" s="97">
        <v>5287820</v>
      </c>
      <c r="H13" s="97">
        <v>1493400</v>
      </c>
      <c r="I13" s="97">
        <v>1493400</v>
      </c>
      <c r="J13" s="97"/>
      <c r="K13" s="97"/>
      <c r="L13" s="98"/>
      <c r="M13" s="98">
        <v>208900</v>
      </c>
      <c r="N13" s="97"/>
    </row>
    <row r="14" spans="1:14" s="100" customFormat="1" ht="111" customHeight="1">
      <c r="A14" s="90">
        <v>3</v>
      </c>
      <c r="B14" s="78" t="s">
        <v>98</v>
      </c>
      <c r="C14" s="78" t="s">
        <v>74</v>
      </c>
      <c r="D14" s="90">
        <v>600</v>
      </c>
      <c r="E14" s="90">
        <v>2005</v>
      </c>
      <c r="F14" s="90">
        <v>2008</v>
      </c>
      <c r="G14" s="94">
        <v>2621816</v>
      </c>
      <c r="H14" s="94">
        <v>9882</v>
      </c>
      <c r="I14" s="94">
        <v>9882</v>
      </c>
      <c r="J14" s="94"/>
      <c r="K14" s="94"/>
      <c r="L14" s="94"/>
      <c r="M14" s="99" t="s">
        <v>106</v>
      </c>
      <c r="N14" s="99" t="s">
        <v>107</v>
      </c>
    </row>
    <row r="15" spans="1:14" s="100" customFormat="1" ht="95.25" customHeight="1">
      <c r="A15" s="87">
        <v>4</v>
      </c>
      <c r="B15" s="78" t="s">
        <v>93</v>
      </c>
      <c r="C15" s="78" t="s">
        <v>74</v>
      </c>
      <c r="D15" s="87">
        <v>600</v>
      </c>
      <c r="E15" s="87">
        <v>2005</v>
      </c>
      <c r="F15" s="87">
        <v>2006</v>
      </c>
      <c r="G15" s="94">
        <v>2238034</v>
      </c>
      <c r="H15" s="94">
        <v>23840</v>
      </c>
      <c r="I15" s="94">
        <v>23840</v>
      </c>
      <c r="J15" s="94"/>
      <c r="K15" s="94"/>
      <c r="L15" s="94"/>
      <c r="M15" s="99" t="s">
        <v>108</v>
      </c>
      <c r="N15" s="94"/>
    </row>
    <row r="16" spans="1:14" s="100" customFormat="1" ht="108.75" customHeight="1">
      <c r="A16" s="87">
        <v>5</v>
      </c>
      <c r="B16" s="78" t="s">
        <v>99</v>
      </c>
      <c r="C16" s="78" t="s">
        <v>74</v>
      </c>
      <c r="D16" s="87">
        <v>600</v>
      </c>
      <c r="E16" s="87">
        <v>2005</v>
      </c>
      <c r="F16" s="87">
        <v>2010</v>
      </c>
      <c r="G16" s="94">
        <v>1200000</v>
      </c>
      <c r="H16" s="101" t="s">
        <v>103</v>
      </c>
      <c r="I16" s="101" t="s">
        <v>103</v>
      </c>
      <c r="J16" s="94"/>
      <c r="K16" s="94"/>
      <c r="L16" s="94"/>
      <c r="M16" s="94">
        <v>200000</v>
      </c>
      <c r="N16" s="94">
        <v>200000</v>
      </c>
    </row>
    <row r="17" spans="1:14" s="100" customFormat="1" ht="88.5" customHeight="1">
      <c r="A17" s="87">
        <v>6</v>
      </c>
      <c r="B17" s="78" t="s">
        <v>100</v>
      </c>
      <c r="C17" s="78" t="s">
        <v>74</v>
      </c>
      <c r="D17" s="87">
        <v>600</v>
      </c>
      <c r="E17" s="87">
        <v>2005</v>
      </c>
      <c r="F17" s="87">
        <v>2010</v>
      </c>
      <c r="G17" s="94">
        <v>2200000</v>
      </c>
      <c r="H17" s="94">
        <v>20068</v>
      </c>
      <c r="I17" s="94">
        <v>20068</v>
      </c>
      <c r="J17" s="94"/>
      <c r="K17" s="94"/>
      <c r="L17" s="94"/>
      <c r="M17" s="94">
        <v>200000</v>
      </c>
      <c r="N17" s="94">
        <v>200000</v>
      </c>
    </row>
    <row r="18" spans="1:14" s="121" customFormat="1" ht="156" customHeight="1">
      <c r="A18" s="165"/>
      <c r="B18" s="166"/>
      <c r="C18" s="166"/>
      <c r="D18" s="165"/>
      <c r="E18" s="165"/>
      <c r="F18" s="165"/>
      <c r="G18" s="167"/>
      <c r="H18" s="167"/>
      <c r="I18" s="167"/>
      <c r="J18" s="167"/>
      <c r="K18" s="167"/>
      <c r="L18" s="167"/>
      <c r="M18" s="167"/>
      <c r="N18" s="167"/>
    </row>
    <row r="19" spans="1:14" s="100" customFormat="1" ht="20.25" customHeight="1">
      <c r="A19" s="90">
        <v>1</v>
      </c>
      <c r="B19" s="90">
        <v>2</v>
      </c>
      <c r="C19" s="90">
        <v>3</v>
      </c>
      <c r="D19" s="90">
        <v>4</v>
      </c>
      <c r="E19" s="90">
        <v>5</v>
      </c>
      <c r="F19" s="90">
        <v>6</v>
      </c>
      <c r="G19" s="168">
        <v>7</v>
      </c>
      <c r="H19" s="168">
        <v>8</v>
      </c>
      <c r="I19" s="168">
        <v>9</v>
      </c>
      <c r="J19" s="168">
        <v>10</v>
      </c>
      <c r="K19" s="168">
        <v>11</v>
      </c>
      <c r="L19" s="168">
        <v>12</v>
      </c>
      <c r="M19" s="168">
        <v>13</v>
      </c>
      <c r="N19" s="168">
        <v>14</v>
      </c>
    </row>
    <row r="20" spans="1:14" s="100" customFormat="1" ht="95.25" customHeight="1">
      <c r="A20" s="87">
        <v>7</v>
      </c>
      <c r="B20" s="78" t="s">
        <v>101</v>
      </c>
      <c r="C20" s="78" t="s">
        <v>74</v>
      </c>
      <c r="D20" s="87">
        <v>600</v>
      </c>
      <c r="E20" s="87">
        <v>2005</v>
      </c>
      <c r="F20" s="87">
        <v>2010</v>
      </c>
      <c r="G20" s="94">
        <v>3200000</v>
      </c>
      <c r="H20" s="94">
        <v>22810</v>
      </c>
      <c r="I20" s="94">
        <v>22810</v>
      </c>
      <c r="J20" s="94"/>
      <c r="K20" s="94"/>
      <c r="L20" s="94"/>
      <c r="M20" s="94">
        <v>90000</v>
      </c>
      <c r="N20" s="94">
        <v>500000</v>
      </c>
    </row>
    <row r="21" spans="1:14" s="103" customFormat="1" ht="88.5" customHeight="1" thickBot="1">
      <c r="A21" s="79">
        <v>8</v>
      </c>
      <c r="B21" s="102" t="s">
        <v>102</v>
      </c>
      <c r="C21" s="79" t="s">
        <v>74</v>
      </c>
      <c r="D21" s="84">
        <v>600</v>
      </c>
      <c r="E21" s="84">
        <v>2005</v>
      </c>
      <c r="F21" s="84">
        <v>2008</v>
      </c>
      <c r="G21" s="97">
        <v>500000</v>
      </c>
      <c r="H21" s="97">
        <v>50000</v>
      </c>
      <c r="I21" s="97">
        <v>50000</v>
      </c>
      <c r="J21" s="97"/>
      <c r="K21" s="97"/>
      <c r="L21" s="97"/>
      <c r="M21" s="97">
        <v>100000</v>
      </c>
      <c r="N21" s="97">
        <v>350000</v>
      </c>
    </row>
    <row r="22" spans="1:14" s="100" customFormat="1" ht="31.5" customHeight="1" thickBot="1">
      <c r="A22" s="140" t="s">
        <v>77</v>
      </c>
      <c r="B22" s="141"/>
      <c r="C22" s="141"/>
      <c r="D22" s="141"/>
      <c r="E22" s="141"/>
      <c r="F22" s="141"/>
      <c r="G22" s="104">
        <v>20531395</v>
      </c>
      <c r="H22" s="105">
        <v>1620000</v>
      </c>
      <c r="I22" s="105">
        <v>1620000</v>
      </c>
      <c r="J22" s="105"/>
      <c r="K22" s="105"/>
      <c r="L22" s="105"/>
      <c r="M22" s="105">
        <v>6776632</v>
      </c>
      <c r="N22" s="106">
        <v>1439896</v>
      </c>
    </row>
    <row r="23" spans="1:22" s="109" customFormat="1" ht="153" customHeight="1" thickBot="1">
      <c r="A23" s="107">
        <v>9</v>
      </c>
      <c r="B23" s="80" t="s">
        <v>71</v>
      </c>
      <c r="C23" s="80" t="s">
        <v>72</v>
      </c>
      <c r="D23" s="107">
        <v>750</v>
      </c>
      <c r="E23" s="107">
        <v>2001</v>
      </c>
      <c r="F23" s="107">
        <v>2005</v>
      </c>
      <c r="G23" s="108">
        <v>4525272</v>
      </c>
      <c r="H23" s="108">
        <v>2645993</v>
      </c>
      <c r="I23" s="108">
        <v>45993</v>
      </c>
      <c r="J23" s="108"/>
      <c r="K23" s="108">
        <v>2600000</v>
      </c>
      <c r="L23" s="108"/>
      <c r="M23" s="108"/>
      <c r="N23" s="108"/>
      <c r="V23" s="110"/>
    </row>
    <row r="24" spans="1:14" s="100" customFormat="1" ht="20.25" customHeight="1" thickBot="1">
      <c r="A24" s="140" t="s">
        <v>52</v>
      </c>
      <c r="B24" s="141"/>
      <c r="C24" s="141"/>
      <c r="D24" s="141"/>
      <c r="E24" s="141"/>
      <c r="F24" s="144"/>
      <c r="G24" s="105">
        <f>SUM(G23:G23)</f>
        <v>4525272</v>
      </c>
      <c r="H24" s="105">
        <f>SUM(H23:H23)</f>
        <v>2645993</v>
      </c>
      <c r="I24" s="105">
        <f>SUM(I23:I23)</f>
        <v>45993</v>
      </c>
      <c r="J24" s="105"/>
      <c r="K24" s="105">
        <f>SUM(K23:K23)</f>
        <v>2600000</v>
      </c>
      <c r="L24" s="105"/>
      <c r="M24" s="105"/>
      <c r="N24" s="111"/>
    </row>
    <row r="25" spans="1:14" s="100" customFormat="1" ht="55.5" customHeight="1" thickBot="1">
      <c r="A25" s="107">
        <v>10</v>
      </c>
      <c r="B25" s="80" t="s">
        <v>69</v>
      </c>
      <c r="C25" s="80" t="s">
        <v>70</v>
      </c>
      <c r="D25" s="107">
        <v>754</v>
      </c>
      <c r="E25" s="107">
        <v>2004</v>
      </c>
      <c r="F25" s="107">
        <v>2005</v>
      </c>
      <c r="G25" s="110">
        <v>1034000</v>
      </c>
      <c r="H25" s="110">
        <v>100000</v>
      </c>
      <c r="I25" s="110"/>
      <c r="J25" s="110">
        <v>100000</v>
      </c>
      <c r="K25" s="112"/>
      <c r="L25" s="112"/>
      <c r="M25" s="112"/>
      <c r="N25" s="112"/>
    </row>
    <row r="26" spans="1:14" s="100" customFormat="1" ht="23.25" customHeight="1" thickBot="1">
      <c r="A26" s="140" t="s">
        <v>27</v>
      </c>
      <c r="B26" s="141"/>
      <c r="C26" s="141"/>
      <c r="D26" s="141"/>
      <c r="E26" s="141"/>
      <c r="F26" s="144"/>
      <c r="G26" s="105">
        <f>SUM(G25)</f>
        <v>1034000</v>
      </c>
      <c r="H26" s="105">
        <f>SUM(H25)</f>
        <v>100000</v>
      </c>
      <c r="I26" s="105"/>
      <c r="J26" s="105">
        <f>SUM(J25)</f>
        <v>100000</v>
      </c>
      <c r="K26" s="105"/>
      <c r="L26" s="105"/>
      <c r="M26" s="105"/>
      <c r="N26" s="111"/>
    </row>
    <row r="27" spans="1:14" s="89" customFormat="1" ht="177" customHeight="1" thickBot="1">
      <c r="A27" s="86">
        <v>11</v>
      </c>
      <c r="B27" s="80" t="s">
        <v>82</v>
      </c>
      <c r="C27" s="80" t="s">
        <v>72</v>
      </c>
      <c r="D27" s="107">
        <v>921</v>
      </c>
      <c r="E27" s="107">
        <v>2004</v>
      </c>
      <c r="F27" s="107">
        <v>2005</v>
      </c>
      <c r="G27" s="110">
        <v>154980</v>
      </c>
      <c r="H27" s="110">
        <v>95160</v>
      </c>
      <c r="I27" s="110">
        <v>95160</v>
      </c>
      <c r="J27" s="110"/>
      <c r="K27" s="110"/>
      <c r="L27" s="110"/>
      <c r="M27" s="110"/>
      <c r="N27" s="113"/>
    </row>
    <row r="28" spans="1:14" s="116" customFormat="1" ht="39.75" customHeight="1" thickBot="1">
      <c r="A28" s="135" t="s">
        <v>95</v>
      </c>
      <c r="B28" s="136"/>
      <c r="C28" s="136"/>
      <c r="D28" s="136"/>
      <c r="E28" s="136"/>
      <c r="F28" s="137"/>
      <c r="G28" s="114">
        <f>SUM(G27)</f>
        <v>154980</v>
      </c>
      <c r="H28" s="114">
        <f>SUM(H27)</f>
        <v>95160</v>
      </c>
      <c r="I28" s="114">
        <f>SUM(I27)</f>
        <v>95160</v>
      </c>
      <c r="J28" s="114"/>
      <c r="K28" s="114"/>
      <c r="L28" s="114"/>
      <c r="M28" s="114"/>
      <c r="N28" s="115"/>
    </row>
    <row r="29" spans="1:14" s="89" customFormat="1" ht="51" customHeight="1" thickBot="1">
      <c r="A29" s="135" t="s">
        <v>78</v>
      </c>
      <c r="B29" s="136"/>
      <c r="C29" s="136"/>
      <c r="D29" s="136"/>
      <c r="E29" s="136"/>
      <c r="F29" s="137"/>
      <c r="G29" s="114">
        <v>26245647</v>
      </c>
      <c r="H29" s="114">
        <v>4461153</v>
      </c>
      <c r="I29" s="114">
        <v>1761153</v>
      </c>
      <c r="J29" s="114">
        <v>100000</v>
      </c>
      <c r="K29" s="114">
        <v>2600000</v>
      </c>
      <c r="L29" s="114"/>
      <c r="M29" s="114">
        <v>6776632</v>
      </c>
      <c r="N29" s="115">
        <v>1439896</v>
      </c>
    </row>
    <row r="30" spans="1:14" s="89" customFormat="1" ht="13.5" customHeight="1">
      <c r="A30" s="117"/>
      <c r="B30" s="117"/>
      <c r="C30" s="117"/>
      <c r="D30" s="117"/>
      <c r="E30" s="117"/>
      <c r="F30" s="117"/>
      <c r="G30" s="118"/>
      <c r="H30" s="118"/>
      <c r="I30" s="118"/>
      <c r="J30" s="118"/>
      <c r="K30" s="118"/>
      <c r="L30" s="118"/>
      <c r="M30" s="118"/>
      <c r="N30" s="118"/>
    </row>
    <row r="31" spans="1:14" s="89" customFormat="1" ht="15.75" customHeight="1">
      <c r="A31" s="117"/>
      <c r="B31" s="117"/>
      <c r="C31" s="117"/>
      <c r="D31" s="117"/>
      <c r="E31" s="117"/>
      <c r="F31" s="117"/>
      <c r="G31" s="118"/>
      <c r="H31" s="118"/>
      <c r="I31" s="118"/>
      <c r="J31" s="118"/>
      <c r="K31" s="118"/>
      <c r="L31" s="118"/>
      <c r="M31" s="118"/>
      <c r="N31" s="118"/>
    </row>
    <row r="32" spans="1:14" s="89" customFormat="1" ht="16.5" customHeight="1">
      <c r="A32" s="117"/>
      <c r="B32" s="117"/>
      <c r="C32" s="117"/>
      <c r="D32" s="117"/>
      <c r="E32" s="117"/>
      <c r="F32" s="117"/>
      <c r="G32" s="118"/>
      <c r="H32" s="118"/>
      <c r="I32" s="118"/>
      <c r="J32" s="118"/>
      <c r="K32" s="118"/>
      <c r="L32" s="118"/>
      <c r="M32" s="118"/>
      <c r="N32" s="118"/>
    </row>
    <row r="33" spans="1:14" s="89" customFormat="1" ht="17.25" customHeight="1">
      <c r="A33" s="117"/>
      <c r="B33" s="117"/>
      <c r="C33" s="117"/>
      <c r="D33" s="117"/>
      <c r="E33" s="117"/>
      <c r="F33" s="117"/>
      <c r="G33" s="118"/>
      <c r="H33" s="118"/>
      <c r="I33" s="118"/>
      <c r="J33" s="118"/>
      <c r="K33" s="118"/>
      <c r="L33" s="118"/>
      <c r="M33" s="118"/>
      <c r="N33" s="118"/>
    </row>
    <row r="34" ht="15">
      <c r="M34" s="89"/>
    </row>
    <row r="35" ht="15">
      <c r="M35" s="89"/>
    </row>
  </sheetData>
  <mergeCells count="16">
    <mergeCell ref="A6:N7"/>
    <mergeCell ref="A9:A10"/>
    <mergeCell ref="B9:B10"/>
    <mergeCell ref="I9:L9"/>
    <mergeCell ref="C9:C10"/>
    <mergeCell ref="D9:D10"/>
    <mergeCell ref="G9:G10"/>
    <mergeCell ref="M9:M10"/>
    <mergeCell ref="N9:N10"/>
    <mergeCell ref="A29:F29"/>
    <mergeCell ref="H9:H10"/>
    <mergeCell ref="A22:F22"/>
    <mergeCell ref="E9:F9"/>
    <mergeCell ref="A24:F24"/>
    <mergeCell ref="A28:F28"/>
    <mergeCell ref="A26:F26"/>
  </mergeCells>
  <printOptions/>
  <pageMargins left="0.2362204724409449" right="0.2755905511811024" top="0.3937007874015748" bottom="0.3937007874015748" header="0.3937007874015748" footer="0.5118110236220472"/>
  <pageSetup horizontalDpi="300" verticalDpi="300" orientation="landscape" paperSize="9" scale="50" r:id="rId3"/>
  <rowBreaks count="1" manualBreakCount="1">
    <brk id="18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G13" sqref="G13"/>
    </sheetView>
  </sheetViews>
  <sheetFormatPr defaultColWidth="9.00390625" defaultRowHeight="12.75"/>
  <cols>
    <col min="1" max="1" width="3.875" style="1" customWidth="1"/>
    <col min="2" max="2" width="8.125" style="1" customWidth="1"/>
    <col min="3" max="3" width="30.25390625" style="1" customWidth="1"/>
    <col min="4" max="4" width="9.75390625" style="1" customWidth="1"/>
    <col min="5" max="5" width="10.625" style="1" customWidth="1"/>
    <col min="6" max="7" width="9.75390625" style="1" customWidth="1"/>
    <col min="8" max="16384" width="9.125" style="1" customWidth="1"/>
  </cols>
  <sheetData>
    <row r="1" ht="15.75">
      <c r="E1" s="1" t="s">
        <v>0</v>
      </c>
    </row>
    <row r="2" spans="3:5" ht="16.5">
      <c r="C2" s="8"/>
      <c r="D2" s="8"/>
      <c r="E2" s="1" t="s">
        <v>35</v>
      </c>
    </row>
    <row r="3" ht="15.75">
      <c r="E3" s="1" t="s">
        <v>36</v>
      </c>
    </row>
    <row r="4" ht="15.75">
      <c r="E4" s="1" t="s">
        <v>37</v>
      </c>
    </row>
    <row r="6" spans="1:7" s="2" customFormat="1" ht="15.75">
      <c r="A6" s="148" t="s">
        <v>81</v>
      </c>
      <c r="B6" s="148"/>
      <c r="C6" s="148"/>
      <c r="D6" s="148"/>
      <c r="E6" s="148"/>
      <c r="F6" s="148"/>
      <c r="G6" s="148"/>
    </row>
    <row r="8" spans="6:7" ht="15.75">
      <c r="F8" s="3"/>
      <c r="G8" s="3" t="s">
        <v>2</v>
      </c>
    </row>
    <row r="9" spans="1:7" s="15" customFormat="1" ht="38.25">
      <c r="A9" s="11" t="s">
        <v>1</v>
      </c>
      <c r="B9" s="11" t="s">
        <v>20</v>
      </c>
      <c r="C9" s="11" t="s">
        <v>47</v>
      </c>
      <c r="D9" s="11" t="s">
        <v>31</v>
      </c>
      <c r="E9" s="11" t="s">
        <v>33</v>
      </c>
      <c r="F9" s="11" t="s">
        <v>34</v>
      </c>
      <c r="G9" s="11" t="s">
        <v>32</v>
      </c>
    </row>
    <row r="10" spans="1:7" s="10" customFormat="1" ht="11.25">
      <c r="A10" s="9">
        <v>1</v>
      </c>
      <c r="B10" s="9">
        <v>2</v>
      </c>
      <c r="C10" s="9">
        <v>3</v>
      </c>
      <c r="D10" s="9"/>
      <c r="E10" s="9">
        <v>4</v>
      </c>
      <c r="F10" s="9">
        <v>5</v>
      </c>
      <c r="G10" s="9"/>
    </row>
    <row r="11" spans="1:7" ht="47.25">
      <c r="A11" s="7">
        <v>1</v>
      </c>
      <c r="B11" s="6" t="s">
        <v>49</v>
      </c>
      <c r="C11" s="12" t="s">
        <v>50</v>
      </c>
      <c r="D11" s="18">
        <v>35000</v>
      </c>
      <c r="E11" s="18">
        <v>360000</v>
      </c>
      <c r="F11" s="18">
        <v>373000</v>
      </c>
      <c r="G11" s="18">
        <v>22000</v>
      </c>
    </row>
    <row r="12" spans="1:7" s="2" customFormat="1" ht="15.75">
      <c r="A12" s="149" t="s">
        <v>51</v>
      </c>
      <c r="B12" s="149"/>
      <c r="C12" s="149"/>
      <c r="D12" s="17">
        <v>35000</v>
      </c>
      <c r="E12" s="17">
        <v>360000</v>
      </c>
      <c r="F12" s="17">
        <v>373000</v>
      </c>
      <c r="G12" s="17">
        <v>22000</v>
      </c>
    </row>
    <row r="13" ht="15.75">
      <c r="B13" s="16"/>
    </row>
    <row r="14" ht="15.75">
      <c r="E14" s="4"/>
    </row>
    <row r="15" ht="15.75">
      <c r="E15" s="4"/>
    </row>
  </sheetData>
  <mergeCells count="2">
    <mergeCell ref="A6:G6"/>
    <mergeCell ref="A12:C12"/>
  </mergeCells>
  <printOptions/>
  <pageMargins left="0.7874015748031497" right="0.71" top="0.41" bottom="0.7874015748031497" header="0.41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="75" zoomScaleNormal="75" zoomScaleSheetLayoutView="75" workbookViewId="0" topLeftCell="A1">
      <selection activeCell="E1" sqref="E1"/>
    </sheetView>
  </sheetViews>
  <sheetFormatPr defaultColWidth="9.00390625" defaultRowHeight="12.75"/>
  <cols>
    <col min="1" max="1" width="4.625" style="1" customWidth="1"/>
    <col min="2" max="2" width="7.875" style="1" customWidth="1"/>
    <col min="3" max="3" width="35.25390625" style="1" customWidth="1"/>
    <col min="4" max="4" width="11.25390625" style="1" customWidth="1"/>
    <col min="5" max="5" width="35.125" style="1" customWidth="1"/>
    <col min="6" max="16384" width="9.125" style="1" customWidth="1"/>
  </cols>
  <sheetData>
    <row r="1" ht="15.75">
      <c r="E1" s="1" t="s">
        <v>96</v>
      </c>
    </row>
    <row r="2" spans="3:5" ht="16.5">
      <c r="C2" s="8"/>
      <c r="E2" s="1" t="s">
        <v>24</v>
      </c>
    </row>
    <row r="3" ht="15.75">
      <c r="E3" s="1" t="s">
        <v>25</v>
      </c>
    </row>
    <row r="4" ht="15.75">
      <c r="E4" s="1" t="s">
        <v>26</v>
      </c>
    </row>
    <row r="6" spans="1:5" s="2" customFormat="1" ht="15.75">
      <c r="A6" s="148" t="s">
        <v>94</v>
      </c>
      <c r="B6" s="148"/>
      <c r="C6" s="148"/>
      <c r="D6" s="148"/>
      <c r="E6" s="148"/>
    </row>
    <row r="7" ht="15.75">
      <c r="E7" s="3"/>
    </row>
    <row r="8" spans="1:5" s="5" customFormat="1" ht="31.5" customHeight="1">
      <c r="A8" s="19" t="s">
        <v>1</v>
      </c>
      <c r="B8" s="19" t="s">
        <v>20</v>
      </c>
      <c r="C8" s="19" t="s">
        <v>21</v>
      </c>
      <c r="D8" s="19" t="s">
        <v>22</v>
      </c>
      <c r="E8" s="19" t="s">
        <v>23</v>
      </c>
    </row>
    <row r="9" spans="1:5" s="21" customFormat="1" ht="15.75" customHeight="1">
      <c r="A9" s="20">
        <v>1</v>
      </c>
      <c r="B9" s="20">
        <v>2</v>
      </c>
      <c r="C9" s="20">
        <v>3</v>
      </c>
      <c r="D9" s="20">
        <v>4</v>
      </c>
      <c r="E9" s="20">
        <v>5</v>
      </c>
    </row>
    <row r="10" spans="1:5" s="21" customFormat="1" ht="15.75" customHeight="1">
      <c r="A10" s="20" t="s">
        <v>9</v>
      </c>
      <c r="B10" s="29"/>
      <c r="C10" s="22" t="s">
        <v>53</v>
      </c>
      <c r="D10" s="30">
        <v>300000</v>
      </c>
      <c r="E10" s="22"/>
    </row>
    <row r="11" spans="1:5" s="24" customFormat="1" ht="29.25" customHeight="1">
      <c r="A11" s="158"/>
      <c r="B11" s="34">
        <v>921</v>
      </c>
      <c r="C11" s="36" t="s">
        <v>54</v>
      </c>
      <c r="D11" s="35">
        <v>300000</v>
      </c>
      <c r="E11" s="161" t="s">
        <v>57</v>
      </c>
    </row>
    <row r="12" spans="1:5" s="25" customFormat="1" ht="45" customHeight="1">
      <c r="A12" s="160"/>
      <c r="B12" s="26">
        <v>92118</v>
      </c>
      <c r="C12" s="32" t="s">
        <v>85</v>
      </c>
      <c r="D12" s="27">
        <v>300000</v>
      </c>
      <c r="E12" s="162"/>
    </row>
    <row r="13" spans="1:5" s="61" customFormat="1" ht="36" customHeight="1">
      <c r="A13" s="62" t="s">
        <v>10</v>
      </c>
      <c r="B13" s="59"/>
      <c r="C13" s="31" t="s">
        <v>87</v>
      </c>
      <c r="D13" s="60">
        <v>100632</v>
      </c>
      <c r="E13" s="63"/>
    </row>
    <row r="14" spans="1:5" s="24" customFormat="1" ht="31.5" customHeight="1">
      <c r="A14" s="53"/>
      <c r="B14" s="34">
        <v>853</v>
      </c>
      <c r="C14" s="36" t="s">
        <v>86</v>
      </c>
      <c r="D14" s="35">
        <v>100632</v>
      </c>
      <c r="E14" s="150" t="s">
        <v>91</v>
      </c>
    </row>
    <row r="15" spans="1:5" s="25" customFormat="1" ht="61.5" customHeight="1">
      <c r="A15" s="58"/>
      <c r="B15" s="26">
        <v>85311</v>
      </c>
      <c r="C15" s="32" t="s">
        <v>88</v>
      </c>
      <c r="D15" s="27">
        <v>100632</v>
      </c>
      <c r="E15" s="152"/>
    </row>
    <row r="16" spans="1:5" s="21" customFormat="1" ht="15.75" customHeight="1">
      <c r="A16" s="20" t="s">
        <v>11</v>
      </c>
      <c r="B16" s="29"/>
      <c r="C16" s="31" t="s">
        <v>55</v>
      </c>
      <c r="D16" s="30">
        <v>1400000</v>
      </c>
      <c r="E16" s="31"/>
    </row>
    <row r="17" spans="1:5" s="24" customFormat="1" ht="15.75" customHeight="1">
      <c r="A17" s="23"/>
      <c r="B17" s="34">
        <v>801</v>
      </c>
      <c r="C17" s="36" t="s">
        <v>56</v>
      </c>
      <c r="D17" s="35">
        <v>1400000</v>
      </c>
      <c r="E17" s="150" t="s">
        <v>66</v>
      </c>
    </row>
    <row r="18" spans="1:5" s="24" customFormat="1" ht="77.25" customHeight="1">
      <c r="A18" s="158"/>
      <c r="B18" s="26">
        <v>80120</v>
      </c>
      <c r="C18" s="28" t="s">
        <v>58</v>
      </c>
      <c r="D18" s="27">
        <v>300000</v>
      </c>
      <c r="E18" s="151"/>
    </row>
    <row r="19" spans="1:5" s="24" customFormat="1" ht="75" customHeight="1">
      <c r="A19" s="159"/>
      <c r="B19" s="26">
        <v>80123</v>
      </c>
      <c r="C19" s="28" t="s">
        <v>59</v>
      </c>
      <c r="D19" s="27">
        <v>100000</v>
      </c>
      <c r="E19" s="151"/>
    </row>
    <row r="20" spans="1:5" s="24" customFormat="1" ht="74.25" customHeight="1">
      <c r="A20" s="160"/>
      <c r="B20" s="26">
        <v>80130</v>
      </c>
      <c r="C20" s="28" t="s">
        <v>60</v>
      </c>
      <c r="D20" s="27">
        <v>1000000</v>
      </c>
      <c r="E20" s="152"/>
    </row>
    <row r="21" spans="1:5" s="24" customFormat="1" ht="21.75" customHeight="1">
      <c r="A21" s="67">
        <v>1</v>
      </c>
      <c r="B21" s="67">
        <v>2</v>
      </c>
      <c r="C21" s="68">
        <v>3</v>
      </c>
      <c r="D21" s="69">
        <v>4</v>
      </c>
      <c r="E21" s="68">
        <v>5</v>
      </c>
    </row>
    <row r="22" spans="1:5" s="24" customFormat="1" ht="33" customHeight="1">
      <c r="A22" s="33" t="s">
        <v>12</v>
      </c>
      <c r="B22" s="29"/>
      <c r="C22" s="31" t="s">
        <v>61</v>
      </c>
      <c r="D22" s="30">
        <v>136600</v>
      </c>
      <c r="E22" s="31"/>
    </row>
    <row r="23" spans="1:5" s="24" customFormat="1" ht="21" customHeight="1">
      <c r="A23" s="33"/>
      <c r="B23" s="34">
        <v>750</v>
      </c>
      <c r="C23" s="36" t="s">
        <v>63</v>
      </c>
      <c r="D23" s="35">
        <v>30000</v>
      </c>
      <c r="E23" s="156" t="s">
        <v>62</v>
      </c>
    </row>
    <row r="24" spans="1:5" s="24" customFormat="1" ht="210.75" customHeight="1">
      <c r="A24" s="33"/>
      <c r="B24" s="37">
        <v>75020</v>
      </c>
      <c r="C24" s="38" t="s">
        <v>64</v>
      </c>
      <c r="D24" s="39">
        <v>30000</v>
      </c>
      <c r="E24" s="157"/>
    </row>
    <row r="25" spans="1:5" s="24" customFormat="1" ht="33" customHeight="1">
      <c r="A25" s="64"/>
      <c r="B25" s="65">
        <v>853</v>
      </c>
      <c r="C25" s="66" t="s">
        <v>86</v>
      </c>
      <c r="D25" s="73">
        <v>106600</v>
      </c>
      <c r="E25" s="76"/>
    </row>
    <row r="26" spans="1:5" s="24" customFormat="1" ht="34.5" customHeight="1">
      <c r="A26" s="77"/>
      <c r="B26" s="72">
        <v>85311</v>
      </c>
      <c r="C26" s="32" t="s">
        <v>89</v>
      </c>
      <c r="D26" s="74"/>
      <c r="E26" s="150" t="s">
        <v>91</v>
      </c>
    </row>
    <row r="27" spans="1:5" s="24" customFormat="1" ht="66.75" customHeight="1" thickBot="1">
      <c r="A27" s="70"/>
      <c r="B27" s="71"/>
      <c r="C27" s="32" t="s">
        <v>90</v>
      </c>
      <c r="D27" s="74">
        <v>106600</v>
      </c>
      <c r="E27" s="152"/>
    </row>
    <row r="28" spans="1:5" ht="18" customHeight="1" thickBot="1">
      <c r="A28" s="153" t="s">
        <v>65</v>
      </c>
      <c r="B28" s="154"/>
      <c r="C28" s="155"/>
      <c r="D28" s="40">
        <v>1937232</v>
      </c>
      <c r="E28" s="75"/>
    </row>
    <row r="29" ht="15.75">
      <c r="E29" s="4"/>
    </row>
    <row r="30" ht="15.75">
      <c r="E30" s="4"/>
    </row>
    <row r="31" ht="15.75">
      <c r="E31" s="10"/>
    </row>
  </sheetData>
  <mergeCells count="9">
    <mergeCell ref="A6:E6"/>
    <mergeCell ref="E17:E20"/>
    <mergeCell ref="A28:C28"/>
    <mergeCell ref="E23:E24"/>
    <mergeCell ref="A18:A20"/>
    <mergeCell ref="A11:A12"/>
    <mergeCell ref="E11:E12"/>
    <mergeCell ref="E14:E15"/>
    <mergeCell ref="E26:E27"/>
  </mergeCells>
  <printOptions/>
  <pageMargins left="0.5118110236220472" right="0.5118110236220472" top="0.5905511811023623" bottom="0.5905511811023623" header="0.3937007874015748" footer="0.5118110236220472"/>
  <pageSetup horizontalDpi="600" verticalDpi="600" orientation="portrait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Biuro Rady</cp:lastModifiedBy>
  <cp:lastPrinted>2005-08-05T08:17:28Z</cp:lastPrinted>
  <dcterms:created xsi:type="dcterms:W3CDTF">2000-10-09T19:11:55Z</dcterms:created>
  <dcterms:modified xsi:type="dcterms:W3CDTF">2003-10-06T12:35:18Z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