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SP w Starachowicach</author>
  </authors>
  <commentList>
    <comment ref="B16" authorId="0">
      <text>
        <r>
          <rPr>
            <b/>
            <sz val="8"/>
            <rFont val="Tahoma"/>
            <family val="0"/>
          </rPr>
          <t>SP w Starachowicach: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<sst xmlns="http://schemas.openxmlformats.org/spreadsheetml/2006/main" count="87" uniqueCount="82">
  <si>
    <t>Załącznik Nr 3 do Uchwały Nr XXXI/264/04</t>
  </si>
  <si>
    <t>Rady Powiatu w Starachowicach</t>
  </si>
  <si>
    <t>z dnia 02 grudnia 2004 roku</t>
  </si>
  <si>
    <t>Wydatki na wieloletnie programy inwestycyjne</t>
  </si>
  <si>
    <t>w zł</t>
  </si>
  <si>
    <t>Lp.</t>
  </si>
  <si>
    <t>Program inwestycyjny</t>
  </si>
  <si>
    <t>Jednostka organizacyjna realizująca program lub koordynująca jego wykonanie</t>
  </si>
  <si>
    <t>Dział</t>
  </si>
  <si>
    <t>Okres realizacji programu</t>
  </si>
  <si>
    <t>Łączne nakłady finansowe</t>
  </si>
  <si>
    <t>Wysokość wydatków w roku budżetowym</t>
  </si>
  <si>
    <t>Żródła finansowania wydatków:</t>
  </si>
  <si>
    <t>Wysokość wydatków w roku 2005</t>
  </si>
  <si>
    <t>Wysokość wydatków w roku 2006</t>
  </si>
  <si>
    <t>Rok rozpoczęcia</t>
  </si>
  <si>
    <t>Rok zakończenia</t>
  </si>
  <si>
    <t>dochody własne</t>
  </si>
  <si>
    <t>dotacje</t>
  </si>
  <si>
    <t>kredyty i pożyczki</t>
  </si>
  <si>
    <t>środki z innych źródeł</t>
  </si>
  <si>
    <t>1.</t>
  </si>
  <si>
    <t>Przebudowa drogi powiatowej Nr 15853 Skarżysko Kam-Mirzec</t>
  </si>
  <si>
    <t>Starostwo Powiatowe Starachowice</t>
  </si>
  <si>
    <t>308 121- SAPARD</t>
  </si>
  <si>
    <t>2.</t>
  </si>
  <si>
    <t>Przebudowa drogi powiatowej Nr 15921 Starachowice - Lubienia</t>
  </si>
  <si>
    <t>207 205                    478 528 - SAPARD</t>
  </si>
  <si>
    <t>3.</t>
  </si>
  <si>
    <t>Przebudowa - odbudowa drogi powiatowej Nr 15897 Wąchock - Siekierna - Leśna</t>
  </si>
  <si>
    <t>Zarząd Dróg Powiatowych Starachowice</t>
  </si>
  <si>
    <t>Razem : dział 600</t>
  </si>
  <si>
    <t>4.</t>
  </si>
  <si>
    <t>Adaptacja Przychodni Rejonowej Nr 1 przy ul. Borkowskiego 4 na potrzeby Starostwa Powiatowego w Starachowicach</t>
  </si>
  <si>
    <t>Razem: dział 750</t>
  </si>
  <si>
    <t>Rozbudowa strażnicy</t>
  </si>
  <si>
    <t>Komenda Powiatowa PSP Starachowice</t>
  </si>
  <si>
    <t>Razem: dział 754</t>
  </si>
  <si>
    <t>Regio Ferrea -
program ochrony i turystycznego wykorzystania zabytków techniki Powiatu Starachowickiego</t>
  </si>
  <si>
    <t>Starostwo Powiatowe w Starachowicach</t>
  </si>
  <si>
    <t>Razem: dział 921</t>
  </si>
  <si>
    <t>Ogółem:</t>
  </si>
  <si>
    <t>PLAN
Przychodów i Wydatków Powiatowego Funduszu Ochrony Środowiska i Gospodarki Wodnej na rok 2004</t>
  </si>
  <si>
    <t>Treść</t>
  </si>
  <si>
    <t>Kwota w zł</t>
  </si>
  <si>
    <t>Zmiana planu</t>
  </si>
  <si>
    <t>Plan po zmianach</t>
  </si>
  <si>
    <t>Uwagi</t>
  </si>
  <si>
    <t>Stan funduszu na początek roku</t>
  </si>
  <si>
    <r>
      <t>Przychody:</t>
    </r>
    <r>
      <rPr>
        <sz val="11"/>
        <rFont val="Bookman Old Style"/>
        <family val="1"/>
      </rPr>
      <t xml:space="preserve">
W tym:</t>
    </r>
  </si>
  <si>
    <t>Dotacje z budżetu</t>
  </si>
  <si>
    <t>Wpływy z tytułu opłat i kar za korzystanie ze środowiska</t>
  </si>
  <si>
    <t>Razem:</t>
  </si>
  <si>
    <r>
      <t>Wydatki:</t>
    </r>
    <r>
      <rPr>
        <sz val="11"/>
        <rFont val="Bookman Old Style"/>
        <family val="1"/>
      </rPr>
      <t xml:space="preserve">        w tym na:</t>
    </r>
  </si>
  <si>
    <r>
      <t xml:space="preserve">Wykonanie programu ochrony środowiska </t>
    </r>
    <r>
      <rPr>
        <sz val="11"/>
        <rFont val="Bookman Old Style"/>
        <family val="1"/>
      </rPr>
      <t>(w tym powiatowy plan gospodarki odpadami)</t>
    </r>
  </si>
  <si>
    <t>Zadanie przeniesiono z 2003 r. (wynegocjowana kwota w przetargu 45 tys. zł)
zrealizowano zadanie m-cu sierpniu 2004 r.</t>
  </si>
  <si>
    <r>
      <t xml:space="preserve">Starostwo Powiatowe - Zespół ds. Zarządzania kryzysowego </t>
    </r>
    <r>
      <rPr>
        <sz val="11"/>
        <rFont val="Bookman Old Style"/>
        <family val="1"/>
      </rPr>
      <t xml:space="preserve">
wykonanie planu operacyjnego przed powodzią</t>
    </r>
  </si>
  <si>
    <t>Kwota po przetargu - wykonawca Zakład Usług Geologicznych i Gospodarki Wodnej - Stalowa Wola (w trakcie realizacji)</t>
  </si>
  <si>
    <r>
      <t xml:space="preserve">Komenda Wojewódzkiej Policji w Kielcach - Wydział Zaopatrzenia - Posterunek Policji w Brodach </t>
    </r>
    <r>
      <rPr>
        <sz val="11"/>
        <rFont val="Bookman Old Style"/>
        <family val="1"/>
      </rPr>
      <t>- zakup kotła gazowego z palnikiem atmosferycznym DTG120-8NEZ</t>
    </r>
  </si>
  <si>
    <t>Środki pozostałe z wykonania planu ochrony przed powodzią (zrealizowano w m-cu wrzesniu).</t>
  </si>
  <si>
    <r>
      <t xml:space="preserve">Zarząd Dróg Powiatowych w Starachowicach
</t>
    </r>
    <r>
      <rPr>
        <sz val="11"/>
        <rFont val="Bookman Old Style"/>
        <family val="1"/>
      </rPr>
      <t>dofinansowanie do zakupu rozdrabniacza do gałęzi</t>
    </r>
  </si>
  <si>
    <t>Ogólny koszt urządzenia 44 tys. zł</t>
  </si>
  <si>
    <r>
      <t xml:space="preserve">Muzeum Przyrody i Techniki w Starachowicach </t>
    </r>
    <r>
      <rPr>
        <sz val="11"/>
        <rFont val="Bookman Old Style"/>
        <family val="1"/>
      </rPr>
      <t xml:space="preserve">
dofinansowanie do wykonania rekonstrukcji kręgowców, które uatrakcyjniają dydaktycznie istniejącą wystawę paleontologiczną w Muzeum</t>
    </r>
  </si>
  <si>
    <t>Ogólny koszt rekonstrukcji wyniesie 60 tys. zł (realizację zadania przesunięto na rok 2005 r.)</t>
  </si>
  <si>
    <r>
      <t>Starostwo Powiatowe - Wydział Inwestycji i Rozwoju w/m</t>
    </r>
    <r>
      <rPr>
        <sz val="11"/>
        <rFont val="Bookman Old Style"/>
        <family val="1"/>
      </rPr>
      <t xml:space="preserve"> - inwestycja pn. "Adaptacja Przychodni Rejonowej Nr 1 przy ul. Borkowskiego 4"
dofinansowanie do kosztów usuwania odadów niebezpiecznych - azbest</t>
    </r>
  </si>
  <si>
    <t>(zadanie przeniesione z 2003 r.)</t>
  </si>
  <si>
    <r>
      <t xml:space="preserve">Imprezy ekologiczne </t>
    </r>
    <r>
      <rPr>
        <sz val="11"/>
        <rFont val="Bookman Old Style"/>
        <family val="1"/>
      </rPr>
      <t>("Piękna Zagroda", "Sprzątanie świata", konkurs ekologiczny)</t>
    </r>
  </si>
  <si>
    <t>Zakup nagród w konkursach, zakup worków i rękawic w akcji "Sprzątanie świata"</t>
  </si>
  <si>
    <t>Realizacja strategii</t>
  </si>
  <si>
    <t>(Zadanie przeniesione z 2003r. - rezygnacja z realizacji w roku 2005)</t>
  </si>
  <si>
    <r>
      <t>Zabezpieczenie na wypadek zagrożeń ekologicznych</t>
    </r>
    <r>
      <rPr>
        <sz val="11"/>
        <rFont val="Bookman Old Style"/>
        <family val="1"/>
      </rPr>
      <t xml:space="preserve">
</t>
    </r>
    <r>
      <rPr>
        <i/>
        <sz val="11"/>
        <rFont val="Bookman Old Style"/>
        <family val="1"/>
      </rPr>
      <t>w tym:</t>
    </r>
    <r>
      <rPr>
        <sz val="11"/>
        <rFont val="Bookman Old Style"/>
        <family val="1"/>
      </rPr>
      <t xml:space="preserve"> 
</t>
    </r>
    <r>
      <rPr>
        <b/>
        <sz val="11"/>
        <rFont val="Bookman Old Style"/>
        <family val="1"/>
      </rPr>
      <t xml:space="preserve">- Komenda Powiatowej Państwowej Straży Pożarnej w Starachowicach </t>
    </r>
    <r>
      <rPr>
        <sz val="11"/>
        <rFont val="Bookman Old Style"/>
        <family val="1"/>
      </rPr>
      <t>dof. Do zakupu sprzętu do działań o charakterze chemiczno - ekologicznym</t>
    </r>
  </si>
  <si>
    <r>
      <t xml:space="preserve">20 000
</t>
    </r>
    <r>
      <rPr>
        <i/>
        <sz val="11"/>
        <rFont val="Bookman Old Style"/>
        <family val="1"/>
      </rPr>
      <t>12 000</t>
    </r>
  </si>
  <si>
    <t>Zakup bieżący na potrzeby Komendy PPSP w Starachowicach</t>
  </si>
  <si>
    <r>
      <t xml:space="preserve">Dofinansowanie do zakupu samochodu ratowniczo - gaśniczego </t>
    </r>
    <r>
      <rPr>
        <sz val="11"/>
        <rFont val="Bookman Old Style"/>
        <family val="1"/>
      </rPr>
      <t>- dla gminy Mirzec z przeznaczeniem dla OSP Osiny</t>
    </r>
  </si>
  <si>
    <t>Dofinansowanie do Gminnego Funduszu Ochrony Środowiska i Gospodarki Wodnej (zadanie w trakcie realizacji)</t>
  </si>
  <si>
    <r>
      <t xml:space="preserve">Komenda Powiatowej Państwowej Straży Pożarnej w Starachowicach </t>
    </r>
    <r>
      <rPr>
        <sz val="11"/>
        <rFont val="Bookman Old Style"/>
        <family val="1"/>
      </rPr>
      <t>- dof. do zakupu samochodu ratownictwa technicznego</t>
    </r>
  </si>
  <si>
    <t>Zakup ze stanu Funduszu na koniec roku 2004 r.</t>
  </si>
  <si>
    <t>Obsługa funduszu, zakup materiałów, wyposażenia i edukacji ekologicznej - szkolenia</t>
  </si>
  <si>
    <t xml:space="preserve">Zmniejszenie zakupu materiałów, szkolenia </t>
  </si>
  <si>
    <t>Zakup laptopa i rzutnika multimedialnego dla potrzeb Wydziału Rolnictwa i Ochrony Środowiska</t>
  </si>
  <si>
    <t>Zakup z PFOŚiGW</t>
  </si>
  <si>
    <t>Stan funduszu na koniec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</si>
</sst>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Bookman Old Style"/>
      <family val="1"/>
    </font>
    <font>
      <i/>
      <sz val="11"/>
      <name val="Bookman Old Style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41" fontId="1" fillId="0" borderId="8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IV16384"/>
    </sheetView>
  </sheetViews>
  <sheetFormatPr defaultColWidth="9.00390625" defaultRowHeight="12.75"/>
  <cols>
    <col min="1" max="1" width="4.375" style="1" customWidth="1"/>
    <col min="2" max="2" width="24.25390625" style="1" customWidth="1"/>
    <col min="3" max="3" width="26.00390625" style="1" customWidth="1"/>
    <col min="4" max="4" width="7.25390625" style="1" customWidth="1"/>
    <col min="5" max="5" width="9.375" style="1" customWidth="1"/>
    <col min="6" max="6" width="10.00390625" style="1" customWidth="1"/>
    <col min="7" max="7" width="13.75390625" style="1" customWidth="1"/>
    <col min="8" max="8" width="14.00390625" style="1" customWidth="1"/>
    <col min="9" max="9" width="10.75390625" style="1" customWidth="1"/>
    <col min="10" max="10" width="12.75390625" style="1" customWidth="1"/>
    <col min="11" max="11" width="21.125" style="1" customWidth="1"/>
    <col min="12" max="12" width="11.75390625" style="1" customWidth="1"/>
    <col min="13" max="13" width="15.25390625" style="1" customWidth="1"/>
    <col min="14" max="14" width="18.375" style="1" customWidth="1"/>
    <col min="15" max="16384" width="9.125" style="1" customWidth="1"/>
  </cols>
  <sheetData>
    <row r="1" ht="15">
      <c r="K1" s="2"/>
    </row>
    <row r="2" spans="11:14" ht="16.5" customHeight="1">
      <c r="K2" s="3"/>
      <c r="L2" s="4"/>
      <c r="M2" s="4"/>
      <c r="N2" s="5" t="s">
        <v>0</v>
      </c>
    </row>
    <row r="3" spans="7:14" ht="18">
      <c r="G3" s="2"/>
      <c r="K3" s="3"/>
      <c r="L3" s="4"/>
      <c r="M3" s="4"/>
      <c r="N3" s="5" t="s">
        <v>1</v>
      </c>
    </row>
    <row r="4" spans="11:14" ht="15" customHeight="1">
      <c r="K4" s="3"/>
      <c r="L4" s="4"/>
      <c r="M4" s="4"/>
      <c r="N4" s="5" t="s">
        <v>2</v>
      </c>
    </row>
    <row r="5" ht="15" customHeight="1"/>
    <row r="6" spans="1:14" ht="15" customHeight="1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15">
      <c r="N8" s="8" t="s">
        <v>4</v>
      </c>
    </row>
    <row r="9" spans="1:14" s="15" customFormat="1" ht="24.75" customHeight="1">
      <c r="A9" s="9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/>
      <c r="G9" s="9" t="s">
        <v>10</v>
      </c>
      <c r="H9" s="9" t="s">
        <v>11</v>
      </c>
      <c r="I9" s="12" t="s">
        <v>12</v>
      </c>
      <c r="J9" s="13"/>
      <c r="K9" s="13"/>
      <c r="L9" s="14"/>
      <c r="M9" s="9" t="s">
        <v>13</v>
      </c>
      <c r="N9" s="9" t="s">
        <v>14</v>
      </c>
    </row>
    <row r="10" spans="1:14" s="15" customFormat="1" ht="47.25" customHeight="1">
      <c r="A10" s="16"/>
      <c r="B10" s="16"/>
      <c r="C10" s="16"/>
      <c r="D10" s="16"/>
      <c r="E10" s="17" t="s">
        <v>15</v>
      </c>
      <c r="F10" s="17" t="s">
        <v>16</v>
      </c>
      <c r="G10" s="16"/>
      <c r="H10" s="16"/>
      <c r="I10" s="18" t="s">
        <v>17</v>
      </c>
      <c r="J10" s="18" t="s">
        <v>18</v>
      </c>
      <c r="K10" s="18" t="s">
        <v>19</v>
      </c>
      <c r="L10" s="18" t="s">
        <v>20</v>
      </c>
      <c r="M10" s="16"/>
      <c r="N10" s="16"/>
    </row>
    <row r="11" spans="1:14" s="20" customFormat="1" ht="1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</row>
    <row r="12" spans="1:14" s="20" customFormat="1" ht="45">
      <c r="A12" s="21" t="s">
        <v>21</v>
      </c>
      <c r="B12" s="22" t="s">
        <v>22</v>
      </c>
      <c r="C12" s="22" t="s">
        <v>23</v>
      </c>
      <c r="D12" s="17">
        <v>600</v>
      </c>
      <c r="E12" s="23">
        <v>2002</v>
      </c>
      <c r="F12" s="23">
        <v>2006</v>
      </c>
      <c r="G12" s="24">
        <v>5287820</v>
      </c>
      <c r="H12" s="24">
        <v>702632</v>
      </c>
      <c r="I12" s="24">
        <v>394511</v>
      </c>
      <c r="J12" s="24"/>
      <c r="K12" s="25" t="s">
        <v>24</v>
      </c>
      <c r="M12" s="24">
        <v>400000</v>
      </c>
      <c r="N12" s="24">
        <v>2000398</v>
      </c>
    </row>
    <row r="13" spans="1:14" s="20" customFormat="1" ht="45">
      <c r="A13" s="21" t="s">
        <v>25</v>
      </c>
      <c r="B13" s="22" t="s">
        <v>26</v>
      </c>
      <c r="C13" s="22" t="s">
        <v>23</v>
      </c>
      <c r="D13" s="17">
        <v>600</v>
      </c>
      <c r="E13" s="23">
        <v>2002</v>
      </c>
      <c r="F13" s="23">
        <v>2005</v>
      </c>
      <c r="G13" s="26">
        <v>3283725</v>
      </c>
      <c r="H13" s="26">
        <v>1091222</v>
      </c>
      <c r="I13" s="26">
        <v>405489</v>
      </c>
      <c r="J13" s="26"/>
      <c r="K13" s="25" t="s">
        <v>27</v>
      </c>
      <c r="L13" s="19"/>
      <c r="M13" s="26">
        <v>700000</v>
      </c>
      <c r="N13" s="26">
        <v>598140</v>
      </c>
    </row>
    <row r="14" spans="1:14" s="20" customFormat="1" ht="81.75" customHeight="1" thickBot="1">
      <c r="A14" s="27" t="s">
        <v>28</v>
      </c>
      <c r="B14" s="28" t="s">
        <v>29</v>
      </c>
      <c r="C14" s="28" t="s">
        <v>30</v>
      </c>
      <c r="D14" s="18">
        <v>600</v>
      </c>
      <c r="E14" s="29">
        <v>2005</v>
      </c>
      <c r="F14" s="29">
        <v>2008</v>
      </c>
      <c r="G14" s="30">
        <v>4200000</v>
      </c>
      <c r="H14" s="30"/>
      <c r="I14" s="30"/>
      <c r="J14" s="30"/>
      <c r="K14" s="31"/>
      <c r="L14" s="30"/>
      <c r="M14" s="30">
        <v>500000</v>
      </c>
      <c r="N14" s="30">
        <v>1000000</v>
      </c>
    </row>
    <row r="15" spans="1:14" s="38" customFormat="1" ht="18" customHeight="1" thickBot="1">
      <c r="A15" s="32" t="s">
        <v>31</v>
      </c>
      <c r="B15" s="33"/>
      <c r="C15" s="33"/>
      <c r="D15" s="33"/>
      <c r="E15" s="33"/>
      <c r="F15" s="33"/>
      <c r="G15" s="34">
        <v>12771545</v>
      </c>
      <c r="H15" s="35">
        <f>SUM(H12:H14)</f>
        <v>1793854</v>
      </c>
      <c r="I15" s="35">
        <f>SUM(I12:I14)</f>
        <v>800000</v>
      </c>
      <c r="J15" s="35"/>
      <c r="K15" s="36">
        <v>993854</v>
      </c>
      <c r="L15" s="35"/>
      <c r="M15" s="35">
        <v>1600000</v>
      </c>
      <c r="N15" s="37">
        <v>3598538</v>
      </c>
    </row>
    <row r="16" spans="1:14" s="20" customFormat="1" ht="120.75" customHeight="1" thickBot="1">
      <c r="A16" s="39" t="s">
        <v>32</v>
      </c>
      <c r="B16" s="40" t="s">
        <v>33</v>
      </c>
      <c r="C16" s="40" t="s">
        <v>23</v>
      </c>
      <c r="D16" s="39">
        <v>750</v>
      </c>
      <c r="E16" s="39">
        <v>2001</v>
      </c>
      <c r="F16" s="39">
        <v>2007</v>
      </c>
      <c r="G16" s="41">
        <v>4525272</v>
      </c>
      <c r="H16" s="41">
        <v>507000</v>
      </c>
      <c r="I16" s="41">
        <v>7000</v>
      </c>
      <c r="J16" s="41"/>
      <c r="K16" s="42">
        <v>500000</v>
      </c>
      <c r="L16" s="41"/>
      <c r="M16" s="41">
        <v>2645993</v>
      </c>
      <c r="N16" s="41"/>
    </row>
    <row r="17" spans="1:14" s="38" customFormat="1" ht="20.25" customHeight="1" thickBot="1">
      <c r="A17" s="32" t="s">
        <v>34</v>
      </c>
      <c r="B17" s="33"/>
      <c r="C17" s="33"/>
      <c r="D17" s="33"/>
      <c r="E17" s="33"/>
      <c r="F17" s="33"/>
      <c r="G17" s="34">
        <v>4525272</v>
      </c>
      <c r="H17" s="35">
        <v>507000</v>
      </c>
      <c r="I17" s="35">
        <v>7000</v>
      </c>
      <c r="J17" s="35"/>
      <c r="K17" s="36">
        <v>500000</v>
      </c>
      <c r="L17" s="35"/>
      <c r="M17" s="35">
        <f>SUM(M16)</f>
        <v>2645993</v>
      </c>
      <c r="N17" s="37"/>
    </row>
    <row r="18" spans="1:14" s="38" customFormat="1" ht="53.25" customHeight="1" thickBot="1">
      <c r="A18" s="43">
        <v>5</v>
      </c>
      <c r="B18" s="40" t="s">
        <v>35</v>
      </c>
      <c r="C18" s="40" t="s">
        <v>36</v>
      </c>
      <c r="D18" s="39">
        <v>754</v>
      </c>
      <c r="E18" s="39">
        <v>2004</v>
      </c>
      <c r="F18" s="39">
        <v>2005</v>
      </c>
      <c r="G18" s="44">
        <v>2000000</v>
      </c>
      <c r="H18" s="44">
        <v>934000</v>
      </c>
      <c r="I18" s="44"/>
      <c r="J18" s="44">
        <v>934000</v>
      </c>
      <c r="K18" s="45"/>
      <c r="L18" s="44"/>
      <c r="M18" s="44">
        <v>1066000</v>
      </c>
      <c r="N18" s="44"/>
    </row>
    <row r="19" spans="1:14" s="38" customFormat="1" ht="22.5" customHeight="1" thickBot="1">
      <c r="A19" s="46" t="s">
        <v>37</v>
      </c>
      <c r="B19" s="47"/>
      <c r="C19" s="47"/>
      <c r="D19" s="47"/>
      <c r="E19" s="47"/>
      <c r="F19" s="48"/>
      <c r="G19" s="49">
        <v>2000000</v>
      </c>
      <c r="H19" s="49">
        <v>934000</v>
      </c>
      <c r="I19" s="49"/>
      <c r="J19" s="49">
        <v>934000</v>
      </c>
      <c r="K19" s="50"/>
      <c r="L19" s="49"/>
      <c r="M19" s="49">
        <v>1066000</v>
      </c>
      <c r="N19" s="51"/>
    </row>
    <row r="20" spans="1:14" s="52" customFormat="1" ht="114" customHeight="1" thickBot="1">
      <c r="A20" s="39">
        <v>6</v>
      </c>
      <c r="B20" s="40" t="s">
        <v>38</v>
      </c>
      <c r="C20" s="40" t="s">
        <v>39</v>
      </c>
      <c r="D20" s="39">
        <v>921</v>
      </c>
      <c r="E20" s="39">
        <v>2004</v>
      </c>
      <c r="F20" s="39">
        <v>2005</v>
      </c>
      <c r="G20" s="41">
        <v>154940</v>
      </c>
      <c r="H20" s="41">
        <v>77470</v>
      </c>
      <c r="I20" s="41">
        <v>77470</v>
      </c>
      <c r="J20" s="41"/>
      <c r="K20" s="42"/>
      <c r="L20" s="41"/>
      <c r="M20" s="41">
        <v>77470</v>
      </c>
      <c r="N20" s="41"/>
    </row>
    <row r="21" spans="1:14" s="53" customFormat="1" ht="15.75" thickBot="1">
      <c r="A21" s="46" t="s">
        <v>40</v>
      </c>
      <c r="B21" s="47"/>
      <c r="C21" s="47"/>
      <c r="D21" s="47"/>
      <c r="E21" s="47"/>
      <c r="F21" s="48"/>
      <c r="G21" s="49">
        <v>154940</v>
      </c>
      <c r="H21" s="49">
        <v>77470</v>
      </c>
      <c r="I21" s="49">
        <v>77470</v>
      </c>
      <c r="J21" s="49"/>
      <c r="K21" s="50"/>
      <c r="L21" s="49"/>
      <c r="M21" s="49">
        <v>77470</v>
      </c>
      <c r="N21" s="51"/>
    </row>
    <row r="22" spans="1:14" s="20" customFormat="1" ht="30.75" customHeight="1" thickBot="1">
      <c r="A22" s="46" t="s">
        <v>41</v>
      </c>
      <c r="B22" s="47"/>
      <c r="C22" s="47"/>
      <c r="D22" s="47"/>
      <c r="E22" s="47"/>
      <c r="F22" s="54"/>
      <c r="G22" s="55">
        <v>19451757</v>
      </c>
      <c r="H22" s="49">
        <v>3312324</v>
      </c>
      <c r="I22" s="49">
        <v>884470</v>
      </c>
      <c r="J22" s="49">
        <v>934000</v>
      </c>
      <c r="K22" s="50">
        <v>1493854</v>
      </c>
      <c r="L22" s="49"/>
      <c r="M22" s="49">
        <v>5389463</v>
      </c>
      <c r="N22" s="51">
        <v>3598538</v>
      </c>
    </row>
    <row r="23" spans="1:14" s="20" customFormat="1" ht="15.75" customHeight="1">
      <c r="A23" s="56"/>
      <c r="B23" s="56"/>
      <c r="C23" s="56"/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57"/>
    </row>
    <row r="24" spans="1:14" s="20" customFormat="1" ht="16.5" customHeight="1">
      <c r="A24" s="56"/>
      <c r="B24" s="56"/>
      <c r="C24" s="56"/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57"/>
    </row>
    <row r="25" spans="1:14" s="20" customFormat="1" ht="17.25" customHeight="1">
      <c r="A25" s="56"/>
      <c r="B25" s="56"/>
      <c r="C25" s="56"/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57"/>
    </row>
    <row r="26" ht="15">
      <c r="M26" s="20"/>
    </row>
    <row r="27" ht="15">
      <c r="M27" s="20"/>
    </row>
  </sheetData>
  <mergeCells count="16">
    <mergeCell ref="A21:F21"/>
    <mergeCell ref="A22:F22"/>
    <mergeCell ref="N9:N10"/>
    <mergeCell ref="A15:F15"/>
    <mergeCell ref="A17:F17"/>
    <mergeCell ref="A19:F19"/>
    <mergeCell ref="A6:N7"/>
    <mergeCell ref="A9:A10"/>
    <mergeCell ref="B9:B10"/>
    <mergeCell ref="C9:C10"/>
    <mergeCell ref="D9:D10"/>
    <mergeCell ref="E9:F9"/>
    <mergeCell ref="G9:G10"/>
    <mergeCell ref="H9:H10"/>
    <mergeCell ref="I9:L9"/>
    <mergeCell ref="M9:M10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8.375" style="1" customWidth="1"/>
    <col min="2" max="2" width="58.00390625" style="1" customWidth="1"/>
    <col min="3" max="3" width="11.75390625" style="8" customWidth="1"/>
    <col min="4" max="4" width="12.375" style="1" customWidth="1"/>
    <col min="5" max="5" width="14.00390625" style="1" customWidth="1"/>
    <col min="6" max="6" width="57.75390625" style="1" customWidth="1"/>
    <col min="7" max="16384" width="9.125" style="1" customWidth="1"/>
  </cols>
  <sheetData>
    <row r="1" spans="1:6" ht="53.25" customHeight="1">
      <c r="A1" s="58" t="s">
        <v>42</v>
      </c>
      <c r="B1" s="59"/>
      <c r="C1" s="59"/>
      <c r="D1" s="59"/>
      <c r="E1" s="59"/>
      <c r="F1" s="59"/>
    </row>
    <row r="2" spans="1:6" ht="25.5" customHeight="1">
      <c r="A2" s="60"/>
      <c r="B2" s="53"/>
      <c r="C2" s="61"/>
      <c r="D2" s="53"/>
      <c r="E2" s="53"/>
      <c r="F2" s="53"/>
    </row>
    <row r="3" spans="1:6" s="64" customFormat="1" ht="30">
      <c r="A3" s="62" t="s">
        <v>5</v>
      </c>
      <c r="B3" s="62" t="s">
        <v>43</v>
      </c>
      <c r="C3" s="62" t="s">
        <v>44</v>
      </c>
      <c r="D3" s="63" t="s">
        <v>45</v>
      </c>
      <c r="E3" s="63" t="s">
        <v>46</v>
      </c>
      <c r="F3" s="62" t="s">
        <v>47</v>
      </c>
    </row>
    <row r="4" spans="1:6" s="67" customFormat="1" ht="15">
      <c r="A4" s="17">
        <v>1</v>
      </c>
      <c r="B4" s="65" t="s">
        <v>48</v>
      </c>
      <c r="C4" s="66">
        <v>216912</v>
      </c>
      <c r="D4" s="66"/>
      <c r="E4" s="66">
        <v>216912</v>
      </c>
      <c r="F4" s="63"/>
    </row>
    <row r="5" spans="1:6" s="67" customFormat="1" ht="30">
      <c r="A5" s="17">
        <v>2</v>
      </c>
      <c r="B5" s="68" t="s">
        <v>49</v>
      </c>
      <c r="C5" s="69"/>
      <c r="D5" s="69"/>
      <c r="E5" s="66"/>
      <c r="F5" s="17"/>
    </row>
    <row r="6" spans="1:6" s="67" customFormat="1" ht="15">
      <c r="A6" s="17"/>
      <c r="B6" s="22" t="s">
        <v>50</v>
      </c>
      <c r="C6" s="26"/>
      <c r="D6" s="26"/>
      <c r="E6" s="26"/>
      <c r="F6" s="17"/>
    </row>
    <row r="7" spans="1:6" s="67" customFormat="1" ht="30">
      <c r="A7" s="17"/>
      <c r="B7" s="22" t="s">
        <v>51</v>
      </c>
      <c r="C7" s="26">
        <v>170000</v>
      </c>
      <c r="D7" s="26"/>
      <c r="E7" s="26">
        <v>170000</v>
      </c>
      <c r="F7" s="17"/>
    </row>
    <row r="8" spans="1:6" s="67" customFormat="1" ht="15">
      <c r="A8" s="17"/>
      <c r="B8" s="68" t="s">
        <v>52</v>
      </c>
      <c r="C8" s="66">
        <v>386912</v>
      </c>
      <c r="D8" s="69"/>
      <c r="E8" s="66">
        <v>386912</v>
      </c>
      <c r="F8" s="17"/>
    </row>
    <row r="9" spans="1:6" s="67" customFormat="1" ht="15">
      <c r="A9" s="17">
        <v>3</v>
      </c>
      <c r="B9" s="68" t="s">
        <v>53</v>
      </c>
      <c r="C9" s="26"/>
      <c r="D9" s="69"/>
      <c r="E9" s="26"/>
      <c r="F9" s="17"/>
    </row>
    <row r="10" spans="1:6" s="67" customFormat="1" ht="45">
      <c r="A10" s="17"/>
      <c r="B10" s="65" t="s">
        <v>54</v>
      </c>
      <c r="C10" s="26">
        <v>45000</v>
      </c>
      <c r="D10" s="66"/>
      <c r="E10" s="26">
        <v>45000</v>
      </c>
      <c r="F10" s="22" t="s">
        <v>55</v>
      </c>
    </row>
    <row r="11" spans="1:6" s="67" customFormat="1" ht="45">
      <c r="A11" s="17"/>
      <c r="B11" s="65" t="s">
        <v>56</v>
      </c>
      <c r="C11" s="26">
        <v>11590</v>
      </c>
      <c r="D11" s="66"/>
      <c r="E11" s="26">
        <v>11590</v>
      </c>
      <c r="F11" s="22" t="s">
        <v>57</v>
      </c>
    </row>
    <row r="12" spans="1:6" s="67" customFormat="1" ht="60">
      <c r="A12" s="17"/>
      <c r="B12" s="65" t="s">
        <v>58</v>
      </c>
      <c r="C12" s="26">
        <v>9595</v>
      </c>
      <c r="D12" s="66"/>
      <c r="E12" s="26">
        <v>9595</v>
      </c>
      <c r="F12" s="22" t="s">
        <v>59</v>
      </c>
    </row>
    <row r="13" spans="1:6" ht="30">
      <c r="A13" s="17"/>
      <c r="B13" s="65" t="s">
        <v>60</v>
      </c>
      <c r="C13" s="26">
        <v>44000</v>
      </c>
      <c r="D13" s="66"/>
      <c r="E13" s="26">
        <v>44000</v>
      </c>
      <c r="F13" s="22" t="s">
        <v>61</v>
      </c>
    </row>
    <row r="14" spans="1:6" ht="60">
      <c r="A14" s="17"/>
      <c r="B14" s="65" t="s">
        <v>62</v>
      </c>
      <c r="C14" s="26">
        <v>40000</v>
      </c>
      <c r="D14" s="66"/>
      <c r="E14" s="26">
        <v>40000</v>
      </c>
      <c r="F14" s="22" t="s">
        <v>63</v>
      </c>
    </row>
    <row r="15" spans="1:6" ht="75">
      <c r="A15" s="17"/>
      <c r="B15" s="65" t="s">
        <v>64</v>
      </c>
      <c r="C15" s="26">
        <v>31000</v>
      </c>
      <c r="D15" s="66"/>
      <c r="E15" s="26">
        <v>31000</v>
      </c>
      <c r="F15" s="22" t="s">
        <v>65</v>
      </c>
    </row>
    <row r="16" spans="1:6" ht="30">
      <c r="A16" s="17"/>
      <c r="B16" s="65" t="s">
        <v>66</v>
      </c>
      <c r="C16" s="26">
        <v>5000</v>
      </c>
      <c r="D16" s="66"/>
      <c r="E16" s="26">
        <v>5000</v>
      </c>
      <c r="F16" s="22" t="s">
        <v>67</v>
      </c>
    </row>
    <row r="17" spans="1:6" ht="30">
      <c r="A17" s="17"/>
      <c r="B17" s="65" t="s">
        <v>68</v>
      </c>
      <c r="C17" s="26">
        <v>3000</v>
      </c>
      <c r="D17" s="26">
        <v>-3000</v>
      </c>
      <c r="E17" s="26">
        <v>0</v>
      </c>
      <c r="F17" s="22" t="s">
        <v>69</v>
      </c>
    </row>
    <row r="18" spans="1:6" ht="90">
      <c r="A18" s="17"/>
      <c r="B18" s="65" t="s">
        <v>70</v>
      </c>
      <c r="C18" s="26" t="s">
        <v>71</v>
      </c>
      <c r="D18" s="66"/>
      <c r="E18" s="26" t="s">
        <v>71</v>
      </c>
      <c r="F18" s="22" t="s">
        <v>72</v>
      </c>
    </row>
    <row r="19" spans="1:6" ht="45">
      <c r="A19" s="17"/>
      <c r="B19" s="65" t="s">
        <v>73</v>
      </c>
      <c r="C19" s="26">
        <v>5000</v>
      </c>
      <c r="D19" s="66"/>
      <c r="E19" s="26">
        <v>5000</v>
      </c>
      <c r="F19" s="22" t="s">
        <v>74</v>
      </c>
    </row>
    <row r="20" spans="1:6" ht="45">
      <c r="A20" s="17"/>
      <c r="B20" s="65" t="s">
        <v>75</v>
      </c>
      <c r="C20" s="26"/>
      <c r="D20" s="70">
        <v>70000</v>
      </c>
      <c r="E20" s="26">
        <v>70000</v>
      </c>
      <c r="F20" s="22" t="s">
        <v>76</v>
      </c>
    </row>
    <row r="21" spans="1:6" ht="30">
      <c r="A21" s="17"/>
      <c r="B21" s="65" t="s">
        <v>77</v>
      </c>
      <c r="C21" s="26">
        <v>23815</v>
      </c>
      <c r="D21" s="70">
        <v>-15400</v>
      </c>
      <c r="E21" s="26">
        <v>8415</v>
      </c>
      <c r="F21" s="22" t="s">
        <v>78</v>
      </c>
    </row>
    <row r="22" spans="1:6" ht="30">
      <c r="A22" s="17"/>
      <c r="B22" s="65" t="s">
        <v>79</v>
      </c>
      <c r="C22" s="26"/>
      <c r="D22" s="70">
        <v>18400</v>
      </c>
      <c r="E22" s="26">
        <v>18400</v>
      </c>
      <c r="F22" s="22" t="s">
        <v>80</v>
      </c>
    </row>
    <row r="23" spans="1:6" ht="15">
      <c r="A23" s="17"/>
      <c r="B23" s="68" t="s">
        <v>52</v>
      </c>
      <c r="C23" s="66">
        <v>238000</v>
      </c>
      <c r="D23" s="26"/>
      <c r="E23" s="66">
        <v>308000</v>
      </c>
      <c r="F23" s="22"/>
    </row>
    <row r="24" spans="1:6" ht="15">
      <c r="A24" s="63">
        <v>4</v>
      </c>
      <c r="B24" s="65" t="s">
        <v>81</v>
      </c>
      <c r="C24" s="66">
        <v>148912</v>
      </c>
      <c r="D24" s="26">
        <v>70000</v>
      </c>
      <c r="E24" s="66">
        <v>78912</v>
      </c>
      <c r="F24" s="65"/>
    </row>
    <row r="25" spans="1:6" ht="15">
      <c r="A25" s="17"/>
      <c r="B25" s="22"/>
      <c r="C25" s="26"/>
      <c r="D25" s="26"/>
      <c r="E25" s="26"/>
      <c r="F25" s="22"/>
    </row>
    <row r="34" ht="15">
      <c r="B34" s="1">
        <v>80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 Rady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SP w Starachowicach</cp:lastModifiedBy>
  <dcterms:created xsi:type="dcterms:W3CDTF">2005-02-25T09:10:00Z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