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firstSheet="2" activeTab="7"/>
  </bookViews>
  <sheets>
    <sheet name="Arkusz1" sheetId="1" r:id="rId1"/>
    <sheet name="Arkusz2" sheetId="2" r:id="rId2"/>
    <sheet name="Arkusz3" sheetId="3" r:id="rId3"/>
    <sheet name="Arkusz4" sheetId="4" r:id="rId4"/>
    <sheet name="Arkusz5" sheetId="5" r:id="rId5"/>
    <sheet name="Arkusz7" sheetId="6" r:id="rId6"/>
    <sheet name="Arkusz6" sheetId="7" r:id="rId7"/>
    <sheet name="Arkusz8" sheetId="8" r:id="rId8"/>
  </sheets>
  <definedNames/>
  <calcPr fullCalcOnLoad="1"/>
</workbook>
</file>

<file path=xl/comments4.xml><?xml version="1.0" encoding="utf-8"?>
<comments xmlns="http://schemas.openxmlformats.org/spreadsheetml/2006/main">
  <authors>
    <author>SP w Starachowicach</author>
  </authors>
  <commentList>
    <comment ref="A13" authorId="0">
      <text>
        <r>
          <rPr>
            <b/>
            <sz val="8"/>
            <rFont val="Tahoma"/>
            <family val="0"/>
          </rPr>
          <t>SP w Starachowicach: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<sst xmlns="http://schemas.openxmlformats.org/spreadsheetml/2006/main" count="433" uniqueCount="318">
  <si>
    <t>Załącznik Nr 1 do Uchwały Nr XXI/169/04 Rady Powiatu w Starachowicach z dnia 29 stycznia 2004r.</t>
  </si>
  <si>
    <t>Dochody budżetu</t>
  </si>
  <si>
    <t>w zł</t>
  </si>
  <si>
    <t>Lp.</t>
  </si>
  <si>
    <t>Dział klasyfikacji</t>
  </si>
  <si>
    <t>Źródło dochodów (paragrafy klasyfikacji)</t>
  </si>
  <si>
    <t>Wykonanie w roku 2003</t>
  </si>
  <si>
    <t>Plan na 2004 rok</t>
  </si>
  <si>
    <t>w tym</t>
  </si>
  <si>
    <t>dochody związane z realizacją zadań administracji rządowej i innych zadań zleconych ustawami</t>
  </si>
  <si>
    <t>dochody związane                     z realizacją zadań z zakresu administracji rządowej wykonywanych na podstawie porozumień z organami administracji rządowej</t>
  </si>
  <si>
    <t>dochody związane                   z realizacją zadań wynikających                               z porozumień między jednostkami samorządu terytorialnego</t>
  </si>
  <si>
    <t>1.</t>
  </si>
  <si>
    <t>010 Rolnictwo i łowiectwo</t>
  </si>
  <si>
    <t>§ 2110</t>
  </si>
  <si>
    <t>Razem: dział 010</t>
  </si>
  <si>
    <t>2.</t>
  </si>
  <si>
    <t>020 Leśnictwo</t>
  </si>
  <si>
    <t xml:space="preserve">3. </t>
  </si>
  <si>
    <t xml:space="preserve">§ 2460 </t>
  </si>
  <si>
    <t>Razem: dział 020</t>
  </si>
  <si>
    <t>4.</t>
  </si>
  <si>
    <t>600 Transport i łączność</t>
  </si>
  <si>
    <t>§ 6292</t>
  </si>
  <si>
    <t>5.</t>
  </si>
  <si>
    <t>§ 6610</t>
  </si>
  <si>
    <t>Razem: dział 600</t>
  </si>
  <si>
    <t>6.</t>
  </si>
  <si>
    <t>700 Gospodarka mieszkaniowa</t>
  </si>
  <si>
    <t>§ 0470
§ 0750
§ 0770
§ 0970
§ 2110</t>
  </si>
  <si>
    <t>19 840
1 000
 296
47 000
20 000</t>
  </si>
  <si>
    <t>24 551
20 000
200 000
200 000
25 000</t>
  </si>
  <si>
    <t>Razem: dział 700</t>
  </si>
  <si>
    <t>7.</t>
  </si>
  <si>
    <t>710 Działalność usługowa</t>
  </si>
  <si>
    <t>§ 2110
§ 6410</t>
  </si>
  <si>
    <t>273 588
17 000</t>
  </si>
  <si>
    <t>245 000
36 000</t>
  </si>
  <si>
    <t>Razem: dział 710</t>
  </si>
  <si>
    <t>8.</t>
  </si>
  <si>
    <t>750 Administracja publiczna</t>
  </si>
  <si>
    <t>§ 0420
§ 0750
§ 0920
§ 2110
§ 2120</t>
  </si>
  <si>
    <t>1 447 072
9 000
130 000
285 780
21 080</t>
  </si>
  <si>
    <t>1 463 529
12 589
200 000
300 340
21 540</t>
  </si>
  <si>
    <t xml:space="preserve">
300 340</t>
  </si>
  <si>
    <t>Razem: dział 750</t>
  </si>
  <si>
    <t>9.</t>
  </si>
  <si>
    <t>754 Bezpieczeństwo publiczne i ochrona przeciwpożarowa</t>
  </si>
  <si>
    <t>3 067 000
934 000</t>
  </si>
  <si>
    <t>Razem: dział 754</t>
  </si>
  <si>
    <t>10.</t>
  </si>
  <si>
    <t>756 Dochody od osób prawnych, od osób fizycznych i od innych jednostek nie posidających osobowości prawnej</t>
  </si>
  <si>
    <t>§ 0010</t>
  </si>
  <si>
    <t>Razem: dział 756</t>
  </si>
  <si>
    <t>11.</t>
  </si>
  <si>
    <t>758 Różne rozliczenia</t>
  </si>
  <si>
    <t>§ 2920</t>
  </si>
  <si>
    <t>Razem: dział 758</t>
  </si>
  <si>
    <t>12.</t>
  </si>
  <si>
    <t>801 Oświata i wychowanie</t>
  </si>
  <si>
    <t>§ 2310</t>
  </si>
  <si>
    <t>Razem: dział 801</t>
  </si>
  <si>
    <t>13.</t>
  </si>
  <si>
    <t>851 Ochrona zdrowia</t>
  </si>
  <si>
    <t>Razem: dział 851</t>
  </si>
  <si>
    <t>14.</t>
  </si>
  <si>
    <t>852 Pomoc społeczna</t>
  </si>
  <si>
    <t>§ 0830
§ 0970
§ 2110
§ 2130</t>
  </si>
  <si>
    <t>1 131 165
6 715
47 000
3 881 931</t>
  </si>
  <si>
    <t>1 202 000
6 600
50 000
3 606 200</t>
  </si>
  <si>
    <t xml:space="preserve">
50000</t>
  </si>
  <si>
    <t>Razem: dział 852</t>
  </si>
  <si>
    <t>15.</t>
  </si>
  <si>
    <t>853 Pozostałe zadania w zakresie polityki społecznej</t>
  </si>
  <si>
    <t>§ 0970
§ 2110</t>
  </si>
  <si>
    <t>48 000
155 000</t>
  </si>
  <si>
    <t>48 000
130 000</t>
  </si>
  <si>
    <t>Razem: dział 853</t>
  </si>
  <si>
    <t>Ogółem budżet:</t>
  </si>
  <si>
    <r>
      <t>Załącznik Nr 2 do Uchwały Nr XXI/169/04 Rady Powiatu w Starachowicach z dnia 29 stycznia 2004r</t>
    </r>
    <r>
      <rPr>
        <sz val="11"/>
        <rFont val="Bookman Old Style"/>
        <family val="1"/>
      </rPr>
      <t>.</t>
    </r>
  </si>
  <si>
    <t>Wydatki budżetu na 2004 rok</t>
  </si>
  <si>
    <t>Nazwa działu i rozdziału</t>
  </si>
  <si>
    <t>Symbol</t>
  </si>
  <si>
    <t>Wydatki</t>
  </si>
  <si>
    <t>Dział</t>
  </si>
  <si>
    <t>Rozdział</t>
  </si>
  <si>
    <t>ogółem (6+11)</t>
  </si>
  <si>
    <t>bieżące</t>
  </si>
  <si>
    <t>majątkowe</t>
  </si>
  <si>
    <t>razem</t>
  </si>
  <si>
    <t>w tym:</t>
  </si>
  <si>
    <t>wynagrodzenia i pochodne</t>
  </si>
  <si>
    <t>dotacje</t>
  </si>
  <si>
    <t>obsługa długu</t>
  </si>
  <si>
    <t>z tyt. poręczeń i gwarancji</t>
  </si>
  <si>
    <t>I</t>
  </si>
  <si>
    <t>Wydatki na zadania własne</t>
  </si>
  <si>
    <t>1. Leśnictwo</t>
  </si>
  <si>
    <t>020</t>
  </si>
  <si>
    <t>Gospodarka leśna</t>
  </si>
  <si>
    <t>02001</t>
  </si>
  <si>
    <t>Nadzór nad gospodarką leśną</t>
  </si>
  <si>
    <t>02002</t>
  </si>
  <si>
    <t>2. Transport i łączność</t>
  </si>
  <si>
    <t>Drogi publiczne i powiatowe</t>
  </si>
  <si>
    <t>Usuwanie skutków klęsk żywiołowych</t>
  </si>
  <si>
    <t>Pozostała działalność</t>
  </si>
  <si>
    <t>3. Turystyka</t>
  </si>
  <si>
    <t>Zadania w zakresie upowszechniania turystyki</t>
  </si>
  <si>
    <t>Razem: dział 630</t>
  </si>
  <si>
    <t>4. Administracja publiczna</t>
  </si>
  <si>
    <t>Rady powiatów</t>
  </si>
  <si>
    <t>Starostwa powiatowe</t>
  </si>
  <si>
    <t>5. Bezpieczeństwo publiczne i ochrona przeciwpożarowa</t>
  </si>
  <si>
    <t>6. Obsługa długu publicznego</t>
  </si>
  <si>
    <t>Obsługa papierów wartościowych, kredytów i pożyczek jednostek samorządu terytorialnego</t>
  </si>
  <si>
    <t>Rozliczenia z tytułu poręczeń i gwarancji udzielonych przez Skarb Państwa lub jednostkę samorządu terytorialnego</t>
  </si>
  <si>
    <t>Razem: dział 757</t>
  </si>
  <si>
    <t>7. Różne rozliczenia</t>
  </si>
  <si>
    <t>Rezerwy ogólne i celowe</t>
  </si>
  <si>
    <t>8. Oświata i wychowanie</t>
  </si>
  <si>
    <t>Szkoły podstawowe specjalne</t>
  </si>
  <si>
    <t>Gminazja specjalne</t>
  </si>
  <si>
    <t>Licea ogólnokształcące</t>
  </si>
  <si>
    <t>Licea profilowane</t>
  </si>
  <si>
    <t>Szkoły zawodowe</t>
  </si>
  <si>
    <t>Szkoły zawodowe specjalne</t>
  </si>
  <si>
    <t>Centra kształcenia ustawicznego i praktycznego oraz ośrodki dokształcania zawodowego</t>
  </si>
  <si>
    <t>Dokształcanie i doskonalenie nauczycieli</t>
  </si>
  <si>
    <t>9. Ochrona zdrowia</t>
  </si>
  <si>
    <t>10. Pomoc społeczna</t>
  </si>
  <si>
    <t>Placówki opiekuńczo - wychowawcze</t>
  </si>
  <si>
    <t>Domy pomocy społecznej</t>
  </si>
  <si>
    <t>Rodziny zastępcze</t>
  </si>
  <si>
    <t>Powiatowe Centra Pomocy Rodzinie</t>
  </si>
  <si>
    <t>11. Pozostałe zadania w zakresie polityki społecznej</t>
  </si>
  <si>
    <t>Powiatowe urzędy pracy</t>
  </si>
  <si>
    <t>12.Edukacyjna opieka wychowawcza</t>
  </si>
  <si>
    <t>Specjalne ośrodki szkolno-wychowawcze</t>
  </si>
  <si>
    <t>Poradnie psychologiczno-pedagogiczne, w tym poradnie specjalistyczne</t>
  </si>
  <si>
    <t>Placówki wychowania ozaszkolnego</t>
  </si>
  <si>
    <t>Razem: dział 854</t>
  </si>
  <si>
    <t>13.Gospodarka komunalna i ochrona środowiska</t>
  </si>
  <si>
    <t>Razem: dział 900</t>
  </si>
  <si>
    <t>14. Kultura i ochrona dziedzictwa narodowego</t>
  </si>
  <si>
    <t>Pozostałe zadania w zakresie kultury</t>
  </si>
  <si>
    <t>Muzea</t>
  </si>
  <si>
    <t>Razem: dział 921</t>
  </si>
  <si>
    <t>15. Kultura fizyczna i sport</t>
  </si>
  <si>
    <t>Zadania w zakresie kultury fizycznej i sportu</t>
  </si>
  <si>
    <t>II</t>
  </si>
  <si>
    <t>Razem: dział 926</t>
  </si>
  <si>
    <t>Wydatki na zadania z zakresu administracji rzadowej i innych zadań zleconych ustawami</t>
  </si>
  <si>
    <t>1.  Rolnictwo i łowiectwo</t>
  </si>
  <si>
    <t>010</t>
  </si>
  <si>
    <t>Prace geodezyjne - urządzeniowe na potrzeby rolnictwa</t>
  </si>
  <si>
    <t>01005</t>
  </si>
  <si>
    <t>2. Leśnictwo</t>
  </si>
  <si>
    <t>3. Gospodarka mieszkaniowa</t>
  </si>
  <si>
    <t>Gospodarka gruntami i nieruchomościami</t>
  </si>
  <si>
    <t>4. Działalność usługowa</t>
  </si>
  <si>
    <t>Prace geodezyjne i kartograficzne (nieinwestycyjne)
Opracowania geodezyjne i kartograficzne
Nadzór budowlany</t>
  </si>
  <si>
    <t>71013
71014
71015</t>
  </si>
  <si>
    <t>103 000
26 000
152 000</t>
  </si>
  <si>
    <t>103 000
26 000
116 000</t>
  </si>
  <si>
    <t>5. Administracja publiczna</t>
  </si>
  <si>
    <t>Urzędy wojewódzkie
Komisje poborowe</t>
  </si>
  <si>
    <t>75011
75045</t>
  </si>
  <si>
    <t>231 340
69 000</t>
  </si>
  <si>
    <t>6. Bezpieczeństwo publiczne i ochorna przeciwpożarowa</t>
  </si>
  <si>
    <t>Komendy powiatowe Państwowej Straży Pożarnej</t>
  </si>
  <si>
    <t>7. Ochrona zdrowia</t>
  </si>
  <si>
    <t>Skaładki na ubezpieczenie zdrowotne oraz świadczenia dla osób nieobjętych obowiązkiem ubezpieczenia zdrowotnego</t>
  </si>
  <si>
    <t>8. Pomoc społeczna</t>
  </si>
  <si>
    <t>Zasiłki rodzinne, pielęgnacyjne i wychowawcze</t>
  </si>
  <si>
    <t>9. Pozostałe zadania w zakresie polityki społecznej</t>
  </si>
  <si>
    <t>Zespoły do spraw orzekania o stopniu niepełnosprawności</t>
  </si>
  <si>
    <t>III</t>
  </si>
  <si>
    <t>Wydatki na zadania przejęte przez jednostki samorządu terytorialnego</t>
  </si>
  <si>
    <t>1. Administracja publiczna</t>
  </si>
  <si>
    <t xml:space="preserve">Urzędy wojewódzkie </t>
  </si>
  <si>
    <t>IV</t>
  </si>
  <si>
    <t>Wydatki na realizację zadań wspólnych z innymi jednostkami samorządu terytorialnego</t>
  </si>
  <si>
    <t>1. Transport i łączność</t>
  </si>
  <si>
    <t>2. Oświata i wychowanie</t>
  </si>
  <si>
    <t>Dowożenie uczniów do szkół</t>
  </si>
  <si>
    <t>Ogółem wydatki:</t>
  </si>
  <si>
    <t>Załącznik Nr 3 do Uchwały Nr XXI/169/04 Rady Powiatu w Starachowicach z dnia 29 stycznia 2004r.</t>
  </si>
  <si>
    <t>PRZYCHODY I ROZCHODY BUDŻETU</t>
  </si>
  <si>
    <t>Przychody</t>
  </si>
  <si>
    <t>Kwota</t>
  </si>
  <si>
    <t>Przychody z zaciągniętych pożyczek i kredytów na rynku krajowym       (§ 952)</t>
  </si>
  <si>
    <t>2.000.000</t>
  </si>
  <si>
    <t>Przychody ze spłat pożyczek i kredytów udzielonych z budżetu (§ 951)</t>
  </si>
  <si>
    <t>150.000</t>
  </si>
  <si>
    <t>Razem przychody</t>
  </si>
  <si>
    <t>2.150.000</t>
  </si>
  <si>
    <t>Rozchody</t>
  </si>
  <si>
    <t>Spłaty kredytów i pożyczek długoterminowych       (§ 992)</t>
  </si>
  <si>
    <t>450.000</t>
  </si>
  <si>
    <t>Udzielone z budżetu pożyczki i kredyty (§ 991)</t>
  </si>
  <si>
    <t>250.000</t>
  </si>
  <si>
    <t>Razem rozchody</t>
  </si>
  <si>
    <t>700.000</t>
  </si>
  <si>
    <t>Załącznik Nr 4 do Uchwały Nr XXI/169/04 Rady Powiatu w Starachowicach z dnia 29 stycznia 2004r</t>
  </si>
  <si>
    <t>Wydatki inwestycyjne na okres roku budżetowego</t>
  </si>
  <si>
    <t>Zadanie inwestycyjne</t>
  </si>
  <si>
    <t>Jednostka organizacyjna realizująca program lub koordynująca jego wykonanie</t>
  </si>
  <si>
    <t>Dział
§</t>
  </si>
  <si>
    <t>Łączne nakłady finansowe   (w roku budżetowym)</t>
  </si>
  <si>
    <t>Źródła finasnowania wydatków:</t>
  </si>
  <si>
    <t>dochody własne</t>
  </si>
  <si>
    <t>kredyty i pożyczki</t>
  </si>
  <si>
    <t>środki z innych źródeł</t>
  </si>
  <si>
    <t>Koncepcja programu inwestycyjnego na drogach powiatowych</t>
  </si>
  <si>
    <t>Zarząd Dróg Powiatowych 
Starachowice</t>
  </si>
  <si>
    <t>600
6050</t>
  </si>
  <si>
    <t>Zakup samochodu i sprzętu komputerowego</t>
  </si>
  <si>
    <t>Powiatowy Inspektorat Nadzoru Budowlanego Starachowice ul.Radomska 45</t>
  </si>
  <si>
    <t>710
6050</t>
  </si>
  <si>
    <t>3.</t>
  </si>
  <si>
    <t>Zakup sprzętu komputerowego</t>
  </si>
  <si>
    <t>Starostwo Powiatowe Starachowice</t>
  </si>
  <si>
    <t>750
6060</t>
  </si>
  <si>
    <t>Remont i modernizacja II Oddziału</t>
  </si>
  <si>
    <t>Dom Pomocy Społecznej</t>
  </si>
  <si>
    <t>852
6050</t>
  </si>
  <si>
    <t>Zakup sprzetu rehabilitacyjnego i zmywarki</t>
  </si>
  <si>
    <t>852
6060</t>
  </si>
  <si>
    <t>Ogółem wydatki inwestycyjne</t>
  </si>
  <si>
    <t>Załącznik Nr 5 do Uchwały Nr XXI/169/04 Rady Powiatu w Starachowicach z dnia 29 stycznia 2004r.</t>
  </si>
  <si>
    <t>Plan przychodów i wydatków środków specjalnych na 2004 rok</t>
  </si>
  <si>
    <t>Dział rozdział</t>
  </si>
  <si>
    <t>Nazwa środka</t>
  </si>
  <si>
    <t>Stan na początek roku</t>
  </si>
  <si>
    <t>Kwota przychodów</t>
  </si>
  <si>
    <t>Kwota wydatków</t>
  </si>
  <si>
    <t>Stan na koniec roku</t>
  </si>
  <si>
    <t>600
60014</t>
  </si>
  <si>
    <t>Zarząd Dróg Powiatowych 
- za zajęcie pasa drogowego</t>
  </si>
  <si>
    <t>754              75411</t>
  </si>
  <si>
    <t>Komenda Powiatowa
Państwowej Straży Pożarnej</t>
  </si>
  <si>
    <t>801
80120</t>
  </si>
  <si>
    <t>I Liceum Ogólnokształcące</t>
  </si>
  <si>
    <t>II Liceum Ogólnokształcące</t>
  </si>
  <si>
    <t>III Liceum Ogólnokształcące</t>
  </si>
  <si>
    <t>801
80130</t>
  </si>
  <si>
    <t>ZSZ Nr 1</t>
  </si>
  <si>
    <t>ZSZ Nr 2</t>
  </si>
  <si>
    <t>ZSZ Nr 3</t>
  </si>
  <si>
    <t>801
80140</t>
  </si>
  <si>
    <t>Produkcja i usługi CKP</t>
  </si>
  <si>
    <t>Lokalna Akademia Informatyczna</t>
  </si>
  <si>
    <t>852
85202</t>
  </si>
  <si>
    <t>Dom Pomocy Społecznej 
w Starachowicach</t>
  </si>
  <si>
    <t>854
85403</t>
  </si>
  <si>
    <t>Specjalny Ośrodek Szkolno - Wychowawczy</t>
  </si>
  <si>
    <t>Ogółem</t>
  </si>
  <si>
    <t>Załącznik Nr 6 A do Uchwały Nr XXI/169/04 Rady Powiatu w Starachowicach z dnia 29 stycznia 2004r.</t>
  </si>
  <si>
    <t>Plan przychodów i wydatków funduszy celowych na 2004 rok</t>
  </si>
  <si>
    <t>Nazwa funduszu</t>
  </si>
  <si>
    <t>710
71030</t>
  </si>
  <si>
    <t>Powiatowy Fundusz Gospodarki Zasobem Geodezyjnym i Kartograficznym</t>
  </si>
  <si>
    <t>15.000</t>
  </si>
  <si>
    <t>330.000</t>
  </si>
  <si>
    <t>Powiatowy Fundusz Gospodarki Zasobem Geodezyjnym i Kartograficznym na 2004 rok</t>
  </si>
  <si>
    <t>Stan Początkowy</t>
  </si>
  <si>
    <t>§ 083 - Wpływy z usług</t>
  </si>
  <si>
    <t>§ 2960 - Przelewy redystrybucyjne</t>
  </si>
  <si>
    <t>66.000</t>
  </si>
  <si>
    <t>§ 4210 - Zakup materiałów i wyposażenia</t>
  </si>
  <si>
    <t>30.000</t>
  </si>
  <si>
    <t>§ 4270 - Zakup usług remontowych</t>
  </si>
  <si>
    <t>6.000</t>
  </si>
  <si>
    <t>§ 4300 - Zakup usług pozostałych</t>
  </si>
  <si>
    <t>178.000</t>
  </si>
  <si>
    <t>§ 6120 - Wydatki na zakupy inwestycyjne funduszy celowych</t>
  </si>
  <si>
    <t>50.000</t>
  </si>
  <si>
    <t>Stan funduszu na koniec roku</t>
  </si>
  <si>
    <t>Załącznik Nr 6  do Uchwały Nr XXI/169/04 Rady Powiatu w Starachowicach z dnia 29 stycznia 2004r.</t>
  </si>
  <si>
    <t>900
90011</t>
  </si>
  <si>
    <t>Powiatowy Fundusz Ochrony Środowiska i Gospodarki Wodnej</t>
  </si>
  <si>
    <t>216.912</t>
  </si>
  <si>
    <t>170.000</t>
  </si>
  <si>
    <t>238.000</t>
  </si>
  <si>
    <t>148.912</t>
  </si>
  <si>
    <t>Powiatowy Fundusz Ochrony Środowiska i Gospodarki Wodnej na 2004 rok</t>
  </si>
  <si>
    <t>§ 4210 -   Zakup materiałów i wyposażenia</t>
  </si>
  <si>
    <t>13.000</t>
  </si>
  <si>
    <t>§ 4300 -   Zakup usług pozostałych</t>
  </si>
  <si>
    <t>69.000</t>
  </si>
  <si>
    <t xml:space="preserve">§ 4410 -   Podróże służbowe krajowe </t>
  </si>
  <si>
    <t>1.000</t>
  </si>
  <si>
    <t>§ 6120 -   Wydatki na zakupy inwestycyjne funduszy celowych</t>
  </si>
  <si>
    <t>45.000</t>
  </si>
  <si>
    <t xml:space="preserve">§ 6260 -   Dotacje z funduszy celowych na finansowanie lub dofinansowanie </t>
  </si>
  <si>
    <t>kosztów realizacji inwestycji i zakupów inwestycyjnych jednostek sektora finansów publicznych</t>
  </si>
  <si>
    <t>110.000</t>
  </si>
  <si>
    <r>
      <t>Załącznik Nr 7 do Uchwały Nr XXI/169/04 Rady Powiatu w Starachowicach z dnia 29 stycznia 2004r</t>
    </r>
    <r>
      <rPr>
        <sz val="11"/>
        <rFont val="Bookman Old Style"/>
        <family val="1"/>
      </rPr>
      <t>.</t>
    </r>
  </si>
  <si>
    <t>Wykaz dotacji udzielanych z budżetu w 2004 roku</t>
  </si>
  <si>
    <t>Podmiot otrzymujący</t>
  </si>
  <si>
    <t>Kwota dotacji</t>
  </si>
  <si>
    <t>Przeznaczenie dotacji (cel publiczny)</t>
  </si>
  <si>
    <t>Instytucje kultury</t>
  </si>
  <si>
    <t>Kultura i ochrona dziedzictwa narodowego</t>
  </si>
  <si>
    <t>Zgodnie z ustawą o organizowaniu i prowadzeniu działalności kulturalnej.</t>
  </si>
  <si>
    <t>Muzeum</t>
  </si>
  <si>
    <t>Jednostki oświatowe</t>
  </si>
  <si>
    <t>Oświata i wychowanie</t>
  </si>
  <si>
    <t>Zgodnie z art. 90 ust. 2a i ust. 3 ustawy      o systemie oświaty (Dz.U. Nr 67 poz. 329 z 1996r. Z późniejszymi zmianami) 
przeznaczenie - działalność dydaktyczna szkoły.</t>
  </si>
  <si>
    <r>
      <t>Licea ogólnokształcące</t>
    </r>
    <r>
      <rPr>
        <sz val="11"/>
        <rFont val="Bookman Old Style"/>
        <family val="1"/>
      </rPr>
      <t xml:space="preserve">
§ 2540 - Dotacja podmiotowa z budżetu dla niepublicznej szkoły lub innej niepublicznej placówki oświatowo - wychowawczej.</t>
    </r>
  </si>
  <si>
    <r>
      <t xml:space="preserve">Licea profilowane
</t>
    </r>
    <r>
      <rPr>
        <sz val="11"/>
        <rFont val="Bookman Old Style"/>
        <family val="1"/>
      </rPr>
      <t>§ 2540 - Dotacja podmiotowa z budżetu dla niepublicznej szkoły lub innej niepublicznej placówki oświatowo - wychowawczej.</t>
    </r>
  </si>
  <si>
    <r>
      <t xml:space="preserve">Szkoły zawodowe
</t>
    </r>
    <r>
      <rPr>
        <sz val="11"/>
        <rFont val="Bookman Old Style"/>
        <family val="1"/>
      </rPr>
      <t>§ 2540 - Dotacja podmiotowa z budżetu dla niepublicznej szkoły lub innej niepublicznej placówki oświatowo - wychowawczej.</t>
    </r>
  </si>
  <si>
    <t>Jednostki nie zaliczane do sektora finansów publicznych</t>
  </si>
  <si>
    <t>Administracja publiczna</t>
  </si>
  <si>
    <t>Realizacja zadań własnych powiatu</t>
  </si>
  <si>
    <r>
      <t xml:space="preserve">Starostwa powiatowe
</t>
    </r>
    <r>
      <rPr>
        <sz val="11"/>
        <rFont val="Bookman Old Style"/>
        <family val="1"/>
      </rPr>
      <t>w tym:
§ 2810 - Dotacja celowa z budżetu na finansowanie lub dofinansowanie zadań zleconych do realizacji fundacjom.
§ 2820 - Dotacja celowa z budżetu na finansowanie lub dofinansowanie zadań zleconych do realizacji stowarzyszeniom.
§ 2830 - Dotacja celowa z budżetu na finansowanie lub dofinansowanie zadań zleconych do realizacji pozostałym jednostkom nie zalicznym do sektora finansów publicznych.</t>
    </r>
    <r>
      <rPr>
        <b/>
        <i/>
        <sz val="11"/>
        <rFont val="Bookman Old Style"/>
        <family val="1"/>
      </rPr>
      <t xml:space="preserve">
</t>
    </r>
  </si>
  <si>
    <t>Razem dotacje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</si>
</sst>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 CE"/>
      <family val="0"/>
    </font>
    <font>
      <sz val="11"/>
      <name val="Bookman Old Style"/>
      <family val="1"/>
    </font>
    <font>
      <b/>
      <sz val="11"/>
      <name val="Bookman Old Style"/>
      <family val="1"/>
    </font>
    <font>
      <b/>
      <i/>
      <sz val="11"/>
      <name val="Bookman Old Style"/>
      <family val="1"/>
    </font>
    <font>
      <i/>
      <sz val="11"/>
      <name val="Bookman Old Style"/>
      <family val="1"/>
    </font>
    <font>
      <b/>
      <sz val="14"/>
      <name val="Bookman Old Style"/>
      <family val="1"/>
    </font>
    <font>
      <sz val="14"/>
      <name val="Bookman Old Style"/>
      <family val="1"/>
    </font>
    <font>
      <b/>
      <sz val="8"/>
      <name val="Tahoma"/>
      <family val="0"/>
    </font>
    <font>
      <sz val="8"/>
      <name val="Tahoma"/>
      <family val="0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right"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6" xfId="0" applyFont="1" applyBorder="1" applyAlignment="1">
      <alignment horizontal="right"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3" fontId="1" fillId="0" borderId="9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vertical="center" wrapText="1"/>
    </xf>
    <xf numFmtId="0" fontId="1" fillId="0" borderId="7" xfId="0" applyFont="1" applyBorder="1" applyAlignment="1">
      <alignment horizontal="right" vertical="center" wrapText="1"/>
    </xf>
    <xf numFmtId="0" fontId="1" fillId="0" borderId="6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3" fontId="1" fillId="0" borderId="9" xfId="0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 wrapText="1"/>
    </xf>
    <xf numFmtId="3" fontId="1" fillId="0" borderId="12" xfId="0" applyNumberFormat="1" applyFont="1" applyBorder="1" applyAlignment="1">
      <alignment horizontal="right" vertical="center" wrapText="1"/>
    </xf>
    <xf numFmtId="3" fontId="1" fillId="0" borderId="9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7" xfId="0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vertical="center" wrapText="1"/>
    </xf>
    <xf numFmtId="3" fontId="1" fillId="0" borderId="13" xfId="0" applyNumberFormat="1" applyFont="1" applyBorder="1" applyAlignment="1">
      <alignment vertical="center" wrapText="1"/>
    </xf>
    <xf numFmtId="3" fontId="1" fillId="0" borderId="14" xfId="0" applyNumberFormat="1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 horizontal="right" wrapText="1"/>
    </xf>
    <xf numFmtId="3" fontId="2" fillId="0" borderId="1" xfId="0" applyNumberFormat="1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right" vertical="top" wrapText="1"/>
    </xf>
    <xf numFmtId="0" fontId="1" fillId="0" borderId="3" xfId="0" applyFont="1" applyBorder="1" applyAlignment="1">
      <alignment horizontal="right" vertical="top" wrapText="1"/>
    </xf>
    <xf numFmtId="3" fontId="1" fillId="0" borderId="8" xfId="0" applyNumberFormat="1" applyFont="1" applyBorder="1" applyAlignment="1">
      <alignment horizontal="right" vertical="center" wrapText="1"/>
    </xf>
    <xf numFmtId="3" fontId="1" fillId="0" borderId="8" xfId="0" applyNumberFormat="1" applyFont="1" applyBorder="1" applyAlignment="1">
      <alignment horizontal="right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3" fontId="2" fillId="0" borderId="1" xfId="0" applyNumberFormat="1" applyFont="1" applyBorder="1" applyAlignment="1">
      <alignment wrapText="1"/>
    </xf>
    <xf numFmtId="3" fontId="2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3" fontId="2" fillId="0" borderId="9" xfId="0" applyNumberFormat="1" applyFont="1" applyBorder="1" applyAlignment="1">
      <alignment horizontal="right" vertical="center" wrapText="1"/>
    </xf>
    <xf numFmtId="0" fontId="3" fillId="0" borderId="9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 quotePrefix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right" vertical="center" wrapText="1"/>
    </xf>
    <xf numFmtId="3" fontId="4" fillId="0" borderId="11" xfId="0" applyNumberFormat="1" applyFont="1" applyBorder="1" applyAlignment="1">
      <alignment horizontal="right" vertical="center" wrapText="1"/>
    </xf>
    <xf numFmtId="3" fontId="4" fillId="0" borderId="9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2" xfId="0" applyFont="1" applyBorder="1" applyAlignment="1">
      <alignment horizontal="center" vertical="top" wrapText="1"/>
    </xf>
    <xf numFmtId="0" fontId="1" fillId="0" borderId="6" xfId="0" applyFont="1" applyBorder="1" applyAlignment="1">
      <alignment wrapText="1"/>
    </xf>
    <xf numFmtId="0" fontId="1" fillId="0" borderId="6" xfId="0" applyFont="1" applyBorder="1" applyAlignment="1" quotePrefix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3" fontId="1" fillId="0" borderId="6" xfId="0" applyNumberFormat="1" applyFont="1" applyBorder="1" applyAlignment="1">
      <alignment horizontal="right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wrapText="1"/>
    </xf>
    <xf numFmtId="0" fontId="1" fillId="0" borderId="8" xfId="0" applyFont="1" applyBorder="1" applyAlignment="1" quotePrefix="1">
      <alignment horizontal="center" vertical="center" wrapText="1"/>
    </xf>
    <xf numFmtId="3" fontId="1" fillId="0" borderId="14" xfId="0" applyNumberFormat="1" applyFont="1" applyBorder="1" applyAlignment="1">
      <alignment horizontal="right" vertical="center" wrapText="1"/>
    </xf>
    <xf numFmtId="3" fontId="1" fillId="0" borderId="7" xfId="0" applyNumberFormat="1" applyFont="1" applyBorder="1" applyAlignment="1">
      <alignment horizontal="right" vertical="center" wrapText="1"/>
    </xf>
    <xf numFmtId="3" fontId="1" fillId="0" borderId="8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 quotePrefix="1">
      <alignment horizontal="center" vertical="center" wrapText="1"/>
    </xf>
    <xf numFmtId="3" fontId="2" fillId="0" borderId="2" xfId="0" applyNumberFormat="1" applyFont="1" applyBorder="1" applyAlignment="1">
      <alignment horizontal="right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left" wrapText="1"/>
    </xf>
    <xf numFmtId="0" fontId="4" fillId="0" borderId="12" xfId="0" applyFont="1" applyBorder="1" applyAlignment="1">
      <alignment horizontal="center" vertical="center" wrapText="1"/>
    </xf>
    <xf numFmtId="0" fontId="4" fillId="0" borderId="9" xfId="0" applyFont="1" applyBorder="1" applyAlignment="1" quotePrefix="1">
      <alignment horizontal="center" vertical="center" wrapText="1"/>
    </xf>
    <xf numFmtId="3" fontId="4" fillId="0" borderId="9" xfId="0" applyNumberFormat="1" applyFont="1" applyBorder="1" applyAlignment="1">
      <alignment horizontal="right" vertical="center" wrapText="1"/>
    </xf>
    <xf numFmtId="3" fontId="1" fillId="0" borderId="9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 quotePrefix="1">
      <alignment horizontal="center" vertical="center" wrapText="1"/>
    </xf>
    <xf numFmtId="3" fontId="1" fillId="0" borderId="2" xfId="0" applyNumberFormat="1" applyFont="1" applyBorder="1" applyAlignment="1">
      <alignment horizontal="righ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4" fillId="0" borderId="12" xfId="0" applyFont="1" applyBorder="1" applyAlignment="1">
      <alignment horizontal="left" wrapText="1"/>
    </xf>
    <xf numFmtId="0" fontId="4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3" fontId="4" fillId="0" borderId="12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" fillId="0" borderId="6" xfId="0" applyFont="1" applyBorder="1" applyAlignment="1">
      <alignment horizontal="left" wrapText="1"/>
    </xf>
    <xf numFmtId="3" fontId="1" fillId="0" borderId="0" xfId="0" applyNumberFormat="1" applyFont="1" applyBorder="1" applyAlignment="1">
      <alignment horizontal="center" vertical="center" wrapText="1"/>
    </xf>
    <xf numFmtId="0" fontId="1" fillId="0" borderId="7" xfId="0" applyFont="1" applyBorder="1" applyAlignment="1" quotePrefix="1">
      <alignment horizontal="center" vertical="center" wrapText="1"/>
    </xf>
    <xf numFmtId="3" fontId="1" fillId="0" borderId="14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 quotePrefix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0" xfId="0" applyNumberFormat="1" applyFont="1" applyBorder="1" applyAlignment="1">
      <alignment horizontal="right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right" vertical="center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wrapText="1"/>
    </xf>
    <xf numFmtId="0" fontId="3" fillId="0" borderId="6" xfId="0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wrapText="1"/>
    </xf>
    <xf numFmtId="3" fontId="4" fillId="0" borderId="6" xfId="0" applyNumberFormat="1" applyFont="1" applyBorder="1" applyAlignment="1">
      <alignment horizontal="right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3" fontId="4" fillId="0" borderId="7" xfId="0" applyNumberFormat="1" applyFont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0" fontId="4" fillId="0" borderId="0" xfId="0" applyFont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3" fontId="3" fillId="0" borderId="9" xfId="0" applyNumberFormat="1" applyFont="1" applyBorder="1" applyAlignment="1">
      <alignment horizontal="right" vertical="center" wrapText="1"/>
    </xf>
    <xf numFmtId="3" fontId="3" fillId="0" borderId="12" xfId="0" applyNumberFormat="1" applyFont="1" applyBorder="1" applyAlignment="1">
      <alignment horizontal="right" vertical="center" wrapText="1"/>
    </xf>
    <xf numFmtId="3" fontId="3" fillId="0" borderId="9" xfId="0" applyNumberFormat="1" applyFont="1" applyBorder="1" applyAlignment="1">
      <alignment horizontal="left" vertical="center" wrapText="1"/>
    </xf>
    <xf numFmtId="3" fontId="4" fillId="0" borderId="12" xfId="0" applyNumberFormat="1" applyFont="1" applyBorder="1" applyAlignment="1">
      <alignment horizontal="left" vertical="center" wrapText="1"/>
    </xf>
    <xf numFmtId="3" fontId="4" fillId="0" borderId="9" xfId="0" applyNumberFormat="1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/>
    </xf>
    <xf numFmtId="0" fontId="4" fillId="0" borderId="9" xfId="0" applyFont="1" applyBorder="1" applyAlignment="1">
      <alignment wrapText="1"/>
    </xf>
    <xf numFmtId="0" fontId="1" fillId="0" borderId="8" xfId="0" applyFont="1" applyBorder="1" applyAlignment="1">
      <alignment horizontal="center" vertical="top" wrapText="1"/>
    </xf>
    <xf numFmtId="0" fontId="1" fillId="0" borderId="8" xfId="0" applyFont="1" applyBorder="1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 quotePrefix="1">
      <alignment horizontal="center" vertical="center" wrapText="1"/>
    </xf>
    <xf numFmtId="3" fontId="2" fillId="0" borderId="8" xfId="0" applyNumberFormat="1" applyFont="1" applyBorder="1" applyAlignment="1">
      <alignment horizontal="right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wrapText="1"/>
    </xf>
    <xf numFmtId="49" fontId="4" fillId="0" borderId="9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wrapText="1"/>
    </xf>
    <xf numFmtId="3" fontId="1" fillId="0" borderId="14" xfId="0" applyNumberFormat="1" applyFont="1" applyBorder="1" applyAlignment="1">
      <alignment horizontal="right" wrapText="1"/>
    </xf>
    <xf numFmtId="3" fontId="1" fillId="0" borderId="14" xfId="0" applyNumberFormat="1" applyFont="1" applyBorder="1" applyAlignment="1">
      <alignment horizontal="right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top" wrapText="1"/>
    </xf>
    <xf numFmtId="3" fontId="2" fillId="0" borderId="9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/>
    </xf>
    <xf numFmtId="3" fontId="2" fillId="0" borderId="8" xfId="0" applyNumberFormat="1" applyFont="1" applyBorder="1" applyAlignment="1">
      <alignment/>
    </xf>
    <xf numFmtId="0" fontId="2" fillId="0" borderId="2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3" fontId="2" fillId="0" borderId="6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3" fontId="2" fillId="0" borderId="18" xfId="0" applyNumberFormat="1" applyFont="1" applyBorder="1" applyAlignment="1">
      <alignment horizontal="right" vertical="center" wrapText="1"/>
    </xf>
    <xf numFmtId="3" fontId="2" fillId="0" borderId="19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top"/>
    </xf>
    <xf numFmtId="0" fontId="6" fillId="0" borderId="1" xfId="0" applyFont="1" applyBorder="1" applyAlignment="1">
      <alignment horizontal="justify"/>
    </xf>
    <xf numFmtId="49" fontId="5" fillId="0" borderId="1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3" fontId="5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right" vertical="top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2" fillId="0" borderId="9" xfId="0" applyFont="1" applyBorder="1" applyAlignment="1">
      <alignment horizontal="left"/>
    </xf>
    <xf numFmtId="0" fontId="2" fillId="0" borderId="9" xfId="0" applyFont="1" applyBorder="1" applyAlignment="1">
      <alignment horizontal="right"/>
    </xf>
    <xf numFmtId="0" fontId="2" fillId="0" borderId="3" xfId="0" applyFont="1" applyBorder="1" applyAlignment="1">
      <alignment horizontal="right" vertical="top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9" xfId="0" applyFont="1" applyBorder="1" applyAlignment="1">
      <alignment horizontal="right"/>
    </xf>
    <xf numFmtId="0" fontId="1" fillId="0" borderId="6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0" fontId="1" fillId="0" borderId="7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8" xfId="0" applyFont="1" applyBorder="1" applyAlignment="1">
      <alignment horizontal="right"/>
    </xf>
    <xf numFmtId="0" fontId="2" fillId="0" borderId="8" xfId="0" applyFont="1" applyBorder="1" applyAlignment="1">
      <alignment horizontal="left"/>
    </xf>
    <xf numFmtId="0" fontId="2" fillId="0" borderId="8" xfId="0" applyFont="1" applyBorder="1" applyAlignment="1">
      <alignment horizontal="right"/>
    </xf>
    <xf numFmtId="0" fontId="2" fillId="0" borderId="11" xfId="0" applyFont="1" applyBorder="1" applyAlignment="1">
      <alignment horizontal="right" vertical="top"/>
    </xf>
    <xf numFmtId="0" fontId="2" fillId="0" borderId="2" xfId="0" applyFont="1" applyBorder="1" applyAlignment="1">
      <alignment horizontal="right" vertical="top"/>
    </xf>
    <xf numFmtId="0" fontId="1" fillId="0" borderId="0" xfId="0" applyFont="1" applyBorder="1" applyAlignment="1">
      <alignment horizontal="left"/>
    </xf>
    <xf numFmtId="0" fontId="2" fillId="0" borderId="8" xfId="0" applyFont="1" applyBorder="1" applyAlignment="1">
      <alignment horizontal="right" vertical="top"/>
    </xf>
    <xf numFmtId="0" fontId="1" fillId="0" borderId="0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left" wrapText="1"/>
    </xf>
    <xf numFmtId="3" fontId="2" fillId="0" borderId="1" xfId="0" applyNumberFormat="1" applyFont="1" applyBorder="1" applyAlignment="1">
      <alignment horizontal="right" vertical="top"/>
    </xf>
    <xf numFmtId="0" fontId="4" fillId="0" borderId="9" xfId="0" applyFont="1" applyBorder="1" applyAlignment="1">
      <alignment horizontal="center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 wrapText="1"/>
    </xf>
    <xf numFmtId="3" fontId="4" fillId="0" borderId="1" xfId="0" applyNumberFormat="1" applyFont="1" applyBorder="1" applyAlignment="1">
      <alignment horizontal="right" vertical="top"/>
    </xf>
    <xf numFmtId="0" fontId="4" fillId="0" borderId="9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3" fontId="1" fillId="0" borderId="1" xfId="0" applyNumberFormat="1" applyFont="1" applyBorder="1" applyAlignment="1">
      <alignment horizontal="right" vertical="top"/>
    </xf>
    <xf numFmtId="0" fontId="4" fillId="0" borderId="8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/>
    </xf>
    <xf numFmtId="0" fontId="4" fillId="0" borderId="9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/>
    </xf>
    <xf numFmtId="0" fontId="1" fillId="0" borderId="9" xfId="0" applyFont="1" applyBorder="1" applyAlignment="1">
      <alignment horizontal="center" vertical="top"/>
    </xf>
    <xf numFmtId="0" fontId="3" fillId="0" borderId="9" xfId="0" applyFont="1" applyBorder="1" applyAlignment="1">
      <alignment horizontal="left" vertical="top" wrapText="1"/>
    </xf>
    <xf numFmtId="3" fontId="1" fillId="0" borderId="9" xfId="0" applyNumberFormat="1" applyFont="1" applyBorder="1" applyAlignment="1">
      <alignment horizontal="right" vertical="top"/>
    </xf>
    <xf numFmtId="0" fontId="4" fillId="0" borderId="2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3" fontId="2" fillId="0" borderId="22" xfId="0" applyNumberFormat="1" applyFont="1" applyBorder="1" applyAlignment="1">
      <alignment/>
    </xf>
    <xf numFmtId="0" fontId="1" fillId="0" borderId="22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zoomScale="50" zoomScaleNormal="50" workbookViewId="0" topLeftCell="A8">
      <selection activeCell="X19" sqref="X19"/>
    </sheetView>
  </sheetViews>
  <sheetFormatPr defaultColWidth="9.00390625" defaultRowHeight="12.75"/>
  <cols>
    <col min="1" max="1" width="6.00390625" style="1" customWidth="1"/>
    <col min="2" max="2" width="35.125" style="1" customWidth="1"/>
    <col min="3" max="3" width="15.625" style="1" customWidth="1"/>
    <col min="4" max="4" width="16.375" style="1" customWidth="1"/>
    <col min="5" max="5" width="17.875" style="1" customWidth="1"/>
    <col min="6" max="6" width="18.25390625" style="1" customWidth="1"/>
    <col min="7" max="7" width="20.125" style="1" customWidth="1"/>
    <col min="8" max="8" width="21.25390625" style="1" customWidth="1"/>
    <col min="9" max="16384" width="9.125" style="1" customWidth="1"/>
  </cols>
  <sheetData>
    <row r="1" spans="7:8" ht="15">
      <c r="G1" s="2"/>
      <c r="H1" s="2"/>
    </row>
    <row r="2" spans="1:8" ht="15">
      <c r="A2" s="3" t="s">
        <v>0</v>
      </c>
      <c r="B2" s="3"/>
      <c r="C2" s="3"/>
      <c r="D2" s="3"/>
      <c r="E2" s="3"/>
      <c r="F2" s="3"/>
      <c r="G2" s="3"/>
      <c r="H2" s="3"/>
    </row>
    <row r="3" spans="7:8" ht="15">
      <c r="G3" s="2"/>
      <c r="H3" s="2"/>
    </row>
    <row r="4" spans="7:8" ht="3" customHeight="1">
      <c r="G4" s="4"/>
      <c r="H4" s="4"/>
    </row>
    <row r="5" spans="1:8" s="5" customFormat="1" ht="15.75" customHeight="1">
      <c r="A5" s="3" t="s">
        <v>1</v>
      </c>
      <c r="B5" s="3"/>
      <c r="C5" s="3"/>
      <c r="D5" s="3"/>
      <c r="E5" s="3"/>
      <c r="F5" s="3"/>
      <c r="G5" s="3"/>
      <c r="H5" s="3"/>
    </row>
    <row r="6" ht="15.75" customHeight="1">
      <c r="H6" s="6" t="s">
        <v>2</v>
      </c>
    </row>
    <row r="7" spans="1:8" s="8" customFormat="1" ht="15" customHeight="1">
      <c r="A7" s="7" t="s">
        <v>3</v>
      </c>
      <c r="B7" s="7" t="s">
        <v>4</v>
      </c>
      <c r="C7" s="7" t="s">
        <v>5</v>
      </c>
      <c r="D7" s="7" t="s">
        <v>6</v>
      </c>
      <c r="E7" s="7" t="s">
        <v>7</v>
      </c>
      <c r="F7" s="7" t="s">
        <v>8</v>
      </c>
      <c r="G7" s="7"/>
      <c r="H7" s="7"/>
    </row>
    <row r="8" spans="1:8" s="8" customFormat="1" ht="189.75" customHeight="1">
      <c r="A8" s="7"/>
      <c r="B8" s="7"/>
      <c r="C8" s="7"/>
      <c r="D8" s="7"/>
      <c r="E8" s="7"/>
      <c r="F8" s="9" t="s">
        <v>9</v>
      </c>
      <c r="G8" s="9" t="s">
        <v>10</v>
      </c>
      <c r="H8" s="9" t="s">
        <v>11</v>
      </c>
    </row>
    <row r="9" spans="1:8" s="11" customFormat="1" ht="15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</row>
    <row r="10" spans="1:8" s="17" customFormat="1" ht="15">
      <c r="A10" s="12" t="s">
        <v>12</v>
      </c>
      <c r="B10" s="13" t="s">
        <v>13</v>
      </c>
      <c r="C10" s="14" t="s">
        <v>14</v>
      </c>
      <c r="D10" s="15">
        <v>32000</v>
      </c>
      <c r="E10" s="15">
        <v>30000</v>
      </c>
      <c r="F10" s="16">
        <v>30000</v>
      </c>
      <c r="G10" s="16"/>
      <c r="H10" s="16"/>
    </row>
    <row r="11" spans="1:8" s="22" customFormat="1" ht="15">
      <c r="A11" s="18" t="s">
        <v>15</v>
      </c>
      <c r="B11" s="19"/>
      <c r="C11" s="20"/>
      <c r="D11" s="21">
        <v>32000</v>
      </c>
      <c r="E11" s="21">
        <v>30000</v>
      </c>
      <c r="F11" s="21">
        <v>30000</v>
      </c>
      <c r="G11" s="21"/>
      <c r="H11" s="21"/>
    </row>
    <row r="12" spans="1:8" s="17" customFormat="1" ht="15">
      <c r="A12" s="12" t="s">
        <v>16</v>
      </c>
      <c r="B12" s="13" t="s">
        <v>17</v>
      </c>
      <c r="C12" s="14" t="s">
        <v>14</v>
      </c>
      <c r="D12" s="15">
        <v>0</v>
      </c>
      <c r="E12" s="15">
        <v>1000</v>
      </c>
      <c r="F12" s="16">
        <v>1000</v>
      </c>
      <c r="G12" s="16"/>
      <c r="H12" s="16"/>
    </row>
    <row r="13" spans="1:8" s="17" customFormat="1" ht="15">
      <c r="A13" s="23" t="s">
        <v>18</v>
      </c>
      <c r="B13" s="24"/>
      <c r="C13" s="25" t="s">
        <v>19</v>
      </c>
      <c r="D13" s="15">
        <v>12161</v>
      </c>
      <c r="E13" s="15">
        <v>13399</v>
      </c>
      <c r="F13" s="26"/>
      <c r="G13" s="26"/>
      <c r="H13" s="26"/>
    </row>
    <row r="14" spans="1:8" s="22" customFormat="1" ht="15">
      <c r="A14" s="18" t="s">
        <v>20</v>
      </c>
      <c r="B14" s="19"/>
      <c r="C14" s="27"/>
      <c r="D14" s="28">
        <v>12161</v>
      </c>
      <c r="E14" s="28">
        <v>14399</v>
      </c>
      <c r="F14" s="28">
        <v>1000</v>
      </c>
      <c r="G14" s="28"/>
      <c r="H14" s="28"/>
    </row>
    <row r="15" spans="1:8" s="22" customFormat="1" ht="15">
      <c r="A15" s="29" t="s">
        <v>21</v>
      </c>
      <c r="B15" s="30" t="s">
        <v>22</v>
      </c>
      <c r="C15" s="31" t="s">
        <v>23</v>
      </c>
      <c r="D15" s="32">
        <v>462021</v>
      </c>
      <c r="E15" s="33">
        <v>1359005</v>
      </c>
      <c r="F15" s="34"/>
      <c r="G15" s="35"/>
      <c r="H15" s="36"/>
    </row>
    <row r="16" spans="1:8" s="17" customFormat="1" ht="15">
      <c r="A16" s="37" t="s">
        <v>24</v>
      </c>
      <c r="B16" s="24"/>
      <c r="C16" s="38" t="s">
        <v>25</v>
      </c>
      <c r="D16" s="39">
        <v>98243</v>
      </c>
      <c r="E16" s="40">
        <v>24781</v>
      </c>
      <c r="F16" s="40"/>
      <c r="G16" s="41"/>
      <c r="H16" s="39">
        <v>24781</v>
      </c>
    </row>
    <row r="17" spans="1:8" s="22" customFormat="1" ht="15">
      <c r="A17" s="42" t="s">
        <v>26</v>
      </c>
      <c r="B17" s="43"/>
      <c r="C17" s="44"/>
      <c r="D17" s="45">
        <v>560264</v>
      </c>
      <c r="E17" s="45">
        <v>1383786</v>
      </c>
      <c r="F17" s="45"/>
      <c r="G17" s="45"/>
      <c r="H17" s="45">
        <v>24781</v>
      </c>
    </row>
    <row r="18" spans="1:8" s="17" customFormat="1" ht="75">
      <c r="A18" s="46" t="s">
        <v>27</v>
      </c>
      <c r="B18" s="47" t="s">
        <v>28</v>
      </c>
      <c r="C18" s="48" t="s">
        <v>29</v>
      </c>
      <c r="D18" s="49" t="s">
        <v>30</v>
      </c>
      <c r="E18" s="49" t="s">
        <v>31</v>
      </c>
      <c r="F18" s="50">
        <v>25000</v>
      </c>
      <c r="G18" s="49"/>
      <c r="H18" s="49"/>
    </row>
    <row r="19" spans="1:8" s="22" customFormat="1" ht="15">
      <c r="A19" s="18" t="s">
        <v>32</v>
      </c>
      <c r="B19" s="19"/>
      <c r="C19" s="20"/>
      <c r="D19" s="51">
        <v>88136</v>
      </c>
      <c r="E19" s="51">
        <v>469551</v>
      </c>
      <c r="F19" s="51">
        <v>25000</v>
      </c>
      <c r="G19" s="51"/>
      <c r="H19" s="51"/>
    </row>
    <row r="20" spans="1:8" s="17" customFormat="1" ht="30">
      <c r="A20" s="46" t="s">
        <v>33</v>
      </c>
      <c r="B20" s="47" t="s">
        <v>34</v>
      </c>
      <c r="C20" s="48" t="s">
        <v>35</v>
      </c>
      <c r="D20" s="49" t="s">
        <v>36</v>
      </c>
      <c r="E20" s="49" t="s">
        <v>37</v>
      </c>
      <c r="F20" s="49" t="s">
        <v>37</v>
      </c>
      <c r="G20" s="49"/>
      <c r="H20" s="49"/>
    </row>
    <row r="21" spans="1:8" s="22" customFormat="1" ht="15">
      <c r="A21" s="18" t="s">
        <v>38</v>
      </c>
      <c r="B21" s="19"/>
      <c r="C21" s="20"/>
      <c r="D21" s="51">
        <v>290588</v>
      </c>
      <c r="E21" s="51">
        <v>281000</v>
      </c>
      <c r="F21" s="51">
        <v>281000</v>
      </c>
      <c r="G21" s="51"/>
      <c r="H21" s="51"/>
    </row>
    <row r="22" spans="1:8" s="17" customFormat="1" ht="75">
      <c r="A22" s="46" t="s">
        <v>39</v>
      </c>
      <c r="B22" s="47" t="s">
        <v>40</v>
      </c>
      <c r="C22" s="48" t="s">
        <v>41</v>
      </c>
      <c r="D22" s="49" t="s">
        <v>42</v>
      </c>
      <c r="E22" s="49" t="s">
        <v>43</v>
      </c>
      <c r="F22" s="52" t="s">
        <v>44</v>
      </c>
      <c r="G22" s="50">
        <v>21540</v>
      </c>
      <c r="H22" s="49"/>
    </row>
    <row r="23" spans="1:8" s="22" customFormat="1" ht="15">
      <c r="A23" s="18" t="s">
        <v>45</v>
      </c>
      <c r="B23" s="19"/>
      <c r="C23" s="20"/>
      <c r="D23" s="51">
        <v>1892932</v>
      </c>
      <c r="E23" s="51">
        <v>1997998</v>
      </c>
      <c r="F23" s="51">
        <v>300340</v>
      </c>
      <c r="G23" s="51">
        <v>21540</v>
      </c>
      <c r="H23" s="51"/>
    </row>
    <row r="24" spans="1:8" s="17" customFormat="1" ht="36" customHeight="1">
      <c r="A24" s="53" t="s">
        <v>46</v>
      </c>
      <c r="B24" s="54" t="s">
        <v>47</v>
      </c>
      <c r="C24" s="48" t="s">
        <v>35</v>
      </c>
      <c r="D24" s="52">
        <v>2977000</v>
      </c>
      <c r="E24" s="49" t="s">
        <v>48</v>
      </c>
      <c r="F24" s="49" t="s">
        <v>48</v>
      </c>
      <c r="G24" s="49"/>
      <c r="H24" s="49"/>
    </row>
    <row r="25" spans="1:8" s="22" customFormat="1" ht="18" customHeight="1">
      <c r="A25" s="18" t="s">
        <v>49</v>
      </c>
      <c r="B25" s="19"/>
      <c r="C25" s="20"/>
      <c r="D25" s="51">
        <v>2977000</v>
      </c>
      <c r="E25" s="51">
        <v>4001000</v>
      </c>
      <c r="F25" s="51">
        <v>4001000</v>
      </c>
      <c r="G25" s="51"/>
      <c r="H25" s="51"/>
    </row>
    <row r="26" spans="1:8" s="17" customFormat="1" ht="69" customHeight="1">
      <c r="A26" s="55" t="s">
        <v>50</v>
      </c>
      <c r="B26" s="13" t="s">
        <v>51</v>
      </c>
      <c r="C26" s="14" t="s">
        <v>52</v>
      </c>
      <c r="D26" s="15">
        <v>490587</v>
      </c>
      <c r="E26" s="15">
        <v>4041392</v>
      </c>
      <c r="F26" s="16"/>
      <c r="G26" s="16"/>
      <c r="H26" s="16"/>
    </row>
    <row r="27" spans="1:8" s="22" customFormat="1" ht="15">
      <c r="A27" s="18" t="s">
        <v>53</v>
      </c>
      <c r="B27" s="19"/>
      <c r="C27" s="20"/>
      <c r="D27" s="21">
        <v>490587</v>
      </c>
      <c r="E27" s="21">
        <v>4041392</v>
      </c>
      <c r="F27" s="45"/>
      <c r="G27" s="45"/>
      <c r="H27" s="45"/>
    </row>
    <row r="28" spans="1:8" s="17" customFormat="1" ht="15">
      <c r="A28" s="53" t="s">
        <v>54</v>
      </c>
      <c r="B28" s="54" t="s">
        <v>55</v>
      </c>
      <c r="C28" s="48" t="s">
        <v>56</v>
      </c>
      <c r="D28" s="16">
        <v>23023000</v>
      </c>
      <c r="E28" s="16">
        <v>22018111</v>
      </c>
      <c r="F28" s="39"/>
      <c r="G28" s="39"/>
      <c r="H28" s="39"/>
    </row>
    <row r="29" spans="1:8" s="22" customFormat="1" ht="15">
      <c r="A29" s="18" t="s">
        <v>57</v>
      </c>
      <c r="B29" s="19"/>
      <c r="C29" s="20"/>
      <c r="D29" s="21">
        <v>23023000</v>
      </c>
      <c r="E29" s="21">
        <v>22018111</v>
      </c>
      <c r="F29" s="45"/>
      <c r="G29" s="45"/>
      <c r="H29" s="45"/>
    </row>
    <row r="30" spans="1:8" s="17" customFormat="1" ht="15">
      <c r="A30" s="53" t="s">
        <v>58</v>
      </c>
      <c r="B30" s="54" t="s">
        <v>59</v>
      </c>
      <c r="C30" s="48" t="s">
        <v>60</v>
      </c>
      <c r="D30" s="16">
        <v>17500</v>
      </c>
      <c r="E30" s="16">
        <v>45045</v>
      </c>
      <c r="F30" s="39"/>
      <c r="G30" s="39"/>
      <c r="H30" s="39">
        <v>45045</v>
      </c>
    </row>
    <row r="31" spans="1:8" s="22" customFormat="1" ht="15">
      <c r="A31" s="18" t="s">
        <v>61</v>
      </c>
      <c r="B31" s="19"/>
      <c r="C31" s="20"/>
      <c r="D31" s="21">
        <v>17500</v>
      </c>
      <c r="E31" s="21">
        <v>45045</v>
      </c>
      <c r="F31" s="45"/>
      <c r="G31" s="45"/>
      <c r="H31" s="45">
        <v>45045</v>
      </c>
    </row>
    <row r="32" spans="1:8" s="17" customFormat="1" ht="15">
      <c r="A32" s="53" t="s">
        <v>62</v>
      </c>
      <c r="B32" s="54" t="s">
        <v>63</v>
      </c>
      <c r="C32" s="48" t="s">
        <v>14</v>
      </c>
      <c r="D32" s="16">
        <v>1056000</v>
      </c>
      <c r="E32" s="16">
        <v>1040000</v>
      </c>
      <c r="F32" s="39">
        <v>1040000</v>
      </c>
      <c r="G32" s="39"/>
      <c r="H32" s="39"/>
    </row>
    <row r="33" spans="1:8" s="22" customFormat="1" ht="15">
      <c r="A33" s="18" t="s">
        <v>64</v>
      </c>
      <c r="B33" s="19"/>
      <c r="C33" s="20"/>
      <c r="D33" s="21">
        <v>1056000</v>
      </c>
      <c r="E33" s="21">
        <v>1040000</v>
      </c>
      <c r="F33" s="45">
        <v>1040000</v>
      </c>
      <c r="G33" s="45"/>
      <c r="H33" s="45"/>
    </row>
    <row r="34" spans="1:8" s="17" customFormat="1" ht="60">
      <c r="A34" s="56" t="s">
        <v>65</v>
      </c>
      <c r="B34" s="47" t="s">
        <v>66</v>
      </c>
      <c r="C34" s="48" t="s">
        <v>67</v>
      </c>
      <c r="D34" s="49" t="s">
        <v>68</v>
      </c>
      <c r="E34" s="49" t="s">
        <v>69</v>
      </c>
      <c r="F34" s="57" t="s">
        <v>70</v>
      </c>
      <c r="G34" s="39"/>
      <c r="H34" s="39"/>
    </row>
    <row r="35" spans="1:8" s="22" customFormat="1" ht="15">
      <c r="A35" s="18" t="s">
        <v>71</v>
      </c>
      <c r="B35" s="19"/>
      <c r="C35" s="20"/>
      <c r="D35" s="21">
        <v>5066811</v>
      </c>
      <c r="E35" s="21">
        <v>4864800</v>
      </c>
      <c r="F35" s="45">
        <v>50000</v>
      </c>
      <c r="G35" s="45"/>
      <c r="H35" s="45"/>
    </row>
    <row r="36" spans="1:8" s="17" customFormat="1" ht="39" customHeight="1">
      <c r="A36" s="53" t="s">
        <v>72</v>
      </c>
      <c r="B36" s="54" t="s">
        <v>73</v>
      </c>
      <c r="C36" s="48" t="s">
        <v>74</v>
      </c>
      <c r="D36" s="49" t="s">
        <v>75</v>
      </c>
      <c r="E36" s="49" t="s">
        <v>76</v>
      </c>
      <c r="F36" s="58">
        <v>130000</v>
      </c>
      <c r="G36" s="39"/>
      <c r="H36" s="39"/>
    </row>
    <row r="37" spans="1:8" s="22" customFormat="1" ht="15">
      <c r="A37" s="18" t="s">
        <v>77</v>
      </c>
      <c r="B37" s="19"/>
      <c r="C37" s="20"/>
      <c r="D37" s="21">
        <v>203000</v>
      </c>
      <c r="E37" s="21">
        <v>178000</v>
      </c>
      <c r="F37" s="45">
        <v>130000</v>
      </c>
      <c r="G37" s="45"/>
      <c r="H37" s="45"/>
    </row>
    <row r="38" spans="1:8" s="5" customFormat="1" ht="15">
      <c r="A38" s="59" t="s">
        <v>78</v>
      </c>
      <c r="B38" s="60"/>
      <c r="C38" s="61"/>
      <c r="D38" s="62">
        <v>35709979</v>
      </c>
      <c r="E38" s="62">
        <v>40365082</v>
      </c>
      <c r="F38" s="63">
        <v>5858340</v>
      </c>
      <c r="G38" s="63">
        <v>21540</v>
      </c>
      <c r="H38" s="63">
        <v>69826</v>
      </c>
    </row>
    <row r="40" ht="15">
      <c r="H40" s="11"/>
    </row>
    <row r="41" ht="15">
      <c r="H41" s="11"/>
    </row>
  </sheetData>
  <mergeCells count="24">
    <mergeCell ref="A33:C33"/>
    <mergeCell ref="A35:C35"/>
    <mergeCell ref="A37:C37"/>
    <mergeCell ref="A38:C38"/>
    <mergeCell ref="A25:C25"/>
    <mergeCell ref="A27:C27"/>
    <mergeCell ref="A29:C29"/>
    <mergeCell ref="A31:C31"/>
    <mergeCell ref="A17:C17"/>
    <mergeCell ref="A19:C19"/>
    <mergeCell ref="A21:C21"/>
    <mergeCell ref="A23:C23"/>
    <mergeCell ref="E7:E8"/>
    <mergeCell ref="F7:H7"/>
    <mergeCell ref="A11:C11"/>
    <mergeCell ref="A14:C14"/>
    <mergeCell ref="A7:A8"/>
    <mergeCell ref="B7:B8"/>
    <mergeCell ref="C7:C8"/>
    <mergeCell ref="D7:D8"/>
    <mergeCell ref="G1:H1"/>
    <mergeCell ref="A2:H2"/>
    <mergeCell ref="G3:H3"/>
    <mergeCell ref="A5:H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Q128"/>
  <sheetViews>
    <sheetView workbookViewId="0" topLeftCell="A6">
      <selection activeCell="A1" sqref="A1:IV16384"/>
    </sheetView>
  </sheetViews>
  <sheetFormatPr defaultColWidth="9.00390625" defaultRowHeight="12.75"/>
  <cols>
    <col min="1" max="16384" width="16.375" style="1" customWidth="1"/>
  </cols>
  <sheetData>
    <row r="2" ht="15">
      <c r="B2" s="5" t="s">
        <v>79</v>
      </c>
    </row>
    <row r="3" spans="4:7" ht="15">
      <c r="D3" s="5"/>
      <c r="E3" s="5"/>
      <c r="F3" s="5"/>
      <c r="G3" s="5"/>
    </row>
    <row r="6" spans="1:11" ht="15.75" customHeight="1">
      <c r="A6" s="3" t="s">
        <v>80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ht="15">
      <c r="K7" s="6" t="s">
        <v>2</v>
      </c>
    </row>
    <row r="8" spans="1:11" s="67" customFormat="1" ht="15">
      <c r="A8" s="64" t="s">
        <v>3</v>
      </c>
      <c r="B8" s="64" t="s">
        <v>81</v>
      </c>
      <c r="C8" s="65" t="s">
        <v>82</v>
      </c>
      <c r="D8" s="66"/>
      <c r="E8" s="65" t="s">
        <v>83</v>
      </c>
      <c r="F8" s="65"/>
      <c r="G8" s="65"/>
      <c r="H8" s="65"/>
      <c r="I8" s="65"/>
      <c r="J8" s="65"/>
      <c r="K8" s="65"/>
    </row>
    <row r="9" spans="1:11" s="67" customFormat="1" ht="16.5" customHeight="1">
      <c r="A9" s="64"/>
      <c r="B9" s="64"/>
      <c r="C9" s="65" t="s">
        <v>84</v>
      </c>
      <c r="D9" s="66" t="s">
        <v>85</v>
      </c>
      <c r="E9" s="64" t="s">
        <v>86</v>
      </c>
      <c r="F9" s="65" t="s">
        <v>87</v>
      </c>
      <c r="G9" s="65"/>
      <c r="H9" s="65"/>
      <c r="I9" s="65"/>
      <c r="J9" s="65"/>
      <c r="K9" s="64" t="s">
        <v>88</v>
      </c>
    </row>
    <row r="10" spans="1:11" s="68" customFormat="1" ht="15" customHeight="1">
      <c r="A10" s="64"/>
      <c r="B10" s="64"/>
      <c r="C10" s="65"/>
      <c r="D10" s="66"/>
      <c r="E10" s="64"/>
      <c r="F10" s="64" t="s">
        <v>89</v>
      </c>
      <c r="G10" s="64" t="s">
        <v>90</v>
      </c>
      <c r="H10" s="64"/>
      <c r="I10" s="64"/>
      <c r="J10" s="64"/>
      <c r="K10" s="64"/>
    </row>
    <row r="11" spans="1:11" s="68" customFormat="1" ht="45">
      <c r="A11" s="64"/>
      <c r="B11" s="64"/>
      <c r="C11" s="65"/>
      <c r="D11" s="66"/>
      <c r="E11" s="64"/>
      <c r="F11" s="64"/>
      <c r="G11" s="69" t="s">
        <v>91</v>
      </c>
      <c r="H11" s="69" t="s">
        <v>92</v>
      </c>
      <c r="I11" s="69" t="s">
        <v>93</v>
      </c>
      <c r="J11" s="69" t="s">
        <v>94</v>
      </c>
      <c r="K11" s="64"/>
    </row>
    <row r="12" spans="1:11" s="11" customFormat="1" ht="15">
      <c r="A12" s="70">
        <v>1</v>
      </c>
      <c r="B12" s="70">
        <v>2</v>
      </c>
      <c r="C12" s="70">
        <v>3</v>
      </c>
      <c r="D12" s="71">
        <v>4</v>
      </c>
      <c r="E12" s="70">
        <v>5</v>
      </c>
      <c r="F12" s="70">
        <v>6</v>
      </c>
      <c r="G12" s="70">
        <v>7</v>
      </c>
      <c r="H12" s="70">
        <v>8</v>
      </c>
      <c r="I12" s="70">
        <v>9</v>
      </c>
      <c r="J12" s="70">
        <v>10</v>
      </c>
      <c r="K12" s="70">
        <v>11</v>
      </c>
    </row>
    <row r="13" spans="1:11" s="5" customFormat="1" ht="42.75" customHeight="1">
      <c r="A13" s="72" t="s">
        <v>95</v>
      </c>
      <c r="B13" s="73" t="s">
        <v>96</v>
      </c>
      <c r="C13" s="73"/>
      <c r="D13" s="74"/>
      <c r="E13" s="75">
        <v>35865376</v>
      </c>
      <c r="F13" s="75">
        <v>32386497</v>
      </c>
      <c r="G13" s="75">
        <v>22041398</v>
      </c>
      <c r="H13" s="75">
        <v>1945000</v>
      </c>
      <c r="I13" s="75">
        <v>102000</v>
      </c>
      <c r="J13" s="75">
        <v>455500</v>
      </c>
      <c r="K13" s="75">
        <v>3478879</v>
      </c>
    </row>
    <row r="14" spans="1:11" s="83" customFormat="1" ht="15">
      <c r="A14" s="76"/>
      <c r="B14" s="77" t="s">
        <v>97</v>
      </c>
      <c r="C14" s="78" t="s">
        <v>98</v>
      </c>
      <c r="D14" s="79"/>
      <c r="E14" s="80"/>
      <c r="F14" s="81"/>
      <c r="G14" s="82"/>
      <c r="H14" s="82"/>
      <c r="I14" s="82"/>
      <c r="J14" s="82"/>
      <c r="K14" s="82"/>
    </row>
    <row r="15" spans="1:11" s="83" customFormat="1" ht="30">
      <c r="A15" s="84"/>
      <c r="B15" s="85" t="s">
        <v>99</v>
      </c>
      <c r="C15" s="86"/>
      <c r="D15" s="87" t="s">
        <v>100</v>
      </c>
      <c r="E15" s="88">
        <v>13399</v>
      </c>
      <c r="F15" s="89">
        <v>13399</v>
      </c>
      <c r="G15" s="90"/>
      <c r="H15" s="90"/>
      <c r="I15" s="90"/>
      <c r="J15" s="90"/>
      <c r="K15" s="90"/>
    </row>
    <row r="16" spans="1:11" ht="45">
      <c r="A16" s="84"/>
      <c r="B16" s="91" t="s">
        <v>101</v>
      </c>
      <c r="C16" s="38"/>
      <c r="D16" s="92" t="s">
        <v>102</v>
      </c>
      <c r="E16" s="93">
        <v>9000</v>
      </c>
      <c r="F16" s="94">
        <v>9000</v>
      </c>
      <c r="G16" s="57"/>
      <c r="H16" s="57"/>
      <c r="I16" s="57"/>
      <c r="J16" s="95"/>
      <c r="K16" s="95"/>
    </row>
    <row r="17" spans="1:11" s="5" customFormat="1" ht="30">
      <c r="A17" s="84"/>
      <c r="B17" s="96" t="s">
        <v>20</v>
      </c>
      <c r="C17" s="97"/>
      <c r="D17" s="98"/>
      <c r="E17" s="99">
        <v>22399</v>
      </c>
      <c r="F17" s="99">
        <v>22399</v>
      </c>
      <c r="G17" s="99"/>
      <c r="H17" s="99"/>
      <c r="I17" s="99"/>
      <c r="J17" s="100"/>
      <c r="K17" s="100"/>
    </row>
    <row r="18" spans="1:11" s="5" customFormat="1" ht="30">
      <c r="A18" s="101"/>
      <c r="B18" s="102" t="s">
        <v>103</v>
      </c>
      <c r="C18" s="103">
        <v>600</v>
      </c>
      <c r="D18" s="104"/>
      <c r="E18" s="80"/>
      <c r="F18" s="105"/>
      <c r="G18" s="80"/>
      <c r="H18" s="105"/>
      <c r="I18" s="35"/>
      <c r="J18" s="106"/>
      <c r="K18" s="36"/>
    </row>
    <row r="19" spans="1:11" s="5" customFormat="1" ht="45">
      <c r="A19" s="101"/>
      <c r="B19" s="107" t="s">
        <v>104</v>
      </c>
      <c r="C19" s="108"/>
      <c r="D19" s="109">
        <v>60014</v>
      </c>
      <c r="E19" s="88">
        <v>3956417</v>
      </c>
      <c r="F19" s="110">
        <v>1238407</v>
      </c>
      <c r="G19" s="88">
        <v>383033</v>
      </c>
      <c r="H19" s="110"/>
      <c r="I19" s="88"/>
      <c r="J19" s="90"/>
      <c r="K19" s="110">
        <v>2718010</v>
      </c>
    </row>
    <row r="20" spans="1:11" s="5" customFormat="1" ht="33" customHeight="1">
      <c r="A20" s="101"/>
      <c r="B20" s="107" t="s">
        <v>105</v>
      </c>
      <c r="C20" s="108"/>
      <c r="D20" s="109">
        <v>60078</v>
      </c>
      <c r="E20" s="88">
        <v>200000</v>
      </c>
      <c r="F20" s="110">
        <v>200000</v>
      </c>
      <c r="G20" s="88"/>
      <c r="H20" s="110"/>
      <c r="I20" s="88"/>
      <c r="J20" s="90"/>
      <c r="K20" s="110"/>
    </row>
    <row r="21" spans="1:11" s="5" customFormat="1" ht="33" customHeight="1">
      <c r="A21" s="101"/>
      <c r="B21" s="111" t="s">
        <v>106</v>
      </c>
      <c r="C21" s="112"/>
      <c r="D21" s="92">
        <v>60095</v>
      </c>
      <c r="E21" s="93">
        <v>14869</v>
      </c>
      <c r="F21" s="57"/>
      <c r="G21" s="93"/>
      <c r="H21" s="57"/>
      <c r="I21" s="93"/>
      <c r="J21" s="95"/>
      <c r="K21" s="57">
        <v>14869</v>
      </c>
    </row>
    <row r="22" spans="1:11" s="5" customFormat="1" ht="30">
      <c r="A22" s="84"/>
      <c r="B22" s="113" t="s">
        <v>26</v>
      </c>
      <c r="C22" s="97"/>
      <c r="D22" s="98"/>
      <c r="E22" s="99">
        <v>4171286</v>
      </c>
      <c r="F22" s="99">
        <v>1438407</v>
      </c>
      <c r="G22" s="99">
        <v>383033</v>
      </c>
      <c r="H22" s="99"/>
      <c r="I22" s="99"/>
      <c r="J22" s="100"/>
      <c r="K22" s="99">
        <v>2732879</v>
      </c>
    </row>
    <row r="23" spans="1:11" s="83" customFormat="1" ht="15">
      <c r="A23" s="84"/>
      <c r="B23" s="114" t="s">
        <v>107</v>
      </c>
      <c r="C23" s="115">
        <v>630</v>
      </c>
      <c r="D23" s="104"/>
      <c r="E23" s="80"/>
      <c r="F23" s="81"/>
      <c r="G23" s="81"/>
      <c r="H23" s="105"/>
      <c r="I23" s="80"/>
      <c r="J23" s="82"/>
      <c r="K23" s="82"/>
    </row>
    <row r="24" spans="1:11" s="5" customFormat="1" ht="60">
      <c r="A24" s="84"/>
      <c r="B24" s="116" t="s">
        <v>108</v>
      </c>
      <c r="C24" s="117"/>
      <c r="D24" s="109">
        <v>63003</v>
      </c>
      <c r="E24" s="88">
        <v>2000</v>
      </c>
      <c r="F24" s="89">
        <v>2000</v>
      </c>
      <c r="G24" s="89"/>
      <c r="H24" s="110"/>
      <c r="I24" s="88"/>
      <c r="J24" s="90"/>
      <c r="K24" s="90"/>
    </row>
    <row r="25" spans="1:11" s="5" customFormat="1" ht="30">
      <c r="A25" s="84"/>
      <c r="B25" s="118" t="s">
        <v>106</v>
      </c>
      <c r="C25" s="38"/>
      <c r="D25" s="92">
        <v>63095</v>
      </c>
      <c r="E25" s="93">
        <v>1000</v>
      </c>
      <c r="F25" s="94">
        <v>1000</v>
      </c>
      <c r="G25" s="94"/>
      <c r="H25" s="57"/>
      <c r="I25" s="93"/>
      <c r="J25" s="95"/>
      <c r="K25" s="95"/>
    </row>
    <row r="26" spans="1:11" s="5" customFormat="1" ht="30">
      <c r="A26" s="84"/>
      <c r="B26" s="96" t="s">
        <v>109</v>
      </c>
      <c r="C26" s="97"/>
      <c r="D26" s="98"/>
      <c r="E26" s="99">
        <v>3000</v>
      </c>
      <c r="F26" s="99">
        <v>3000</v>
      </c>
      <c r="G26" s="99"/>
      <c r="H26" s="99"/>
      <c r="I26" s="99"/>
      <c r="J26" s="100"/>
      <c r="K26" s="100"/>
    </row>
    <row r="27" spans="1:11" s="121" customFormat="1" ht="45">
      <c r="A27" s="84"/>
      <c r="B27" s="119" t="s">
        <v>110</v>
      </c>
      <c r="C27" s="115">
        <v>750</v>
      </c>
      <c r="D27" s="78"/>
      <c r="E27" s="105"/>
      <c r="F27" s="80"/>
      <c r="G27" s="105"/>
      <c r="H27" s="80"/>
      <c r="I27" s="105"/>
      <c r="J27" s="120"/>
      <c r="K27" s="82"/>
    </row>
    <row r="28" spans="1:11" s="5" customFormat="1" ht="30">
      <c r="A28" s="84"/>
      <c r="B28" s="122" t="s">
        <v>111</v>
      </c>
      <c r="C28" s="117"/>
      <c r="D28" s="86">
        <v>75019</v>
      </c>
      <c r="E28" s="110">
        <v>300000</v>
      </c>
      <c r="F28" s="88">
        <v>300000</v>
      </c>
      <c r="G28" s="110"/>
      <c r="H28" s="88"/>
      <c r="I28" s="110"/>
      <c r="J28" s="123"/>
      <c r="K28" s="90"/>
    </row>
    <row r="29" spans="1:11" s="5" customFormat="1" ht="30">
      <c r="A29" s="84"/>
      <c r="B29" s="122" t="s">
        <v>112</v>
      </c>
      <c r="C29" s="117"/>
      <c r="D29" s="86">
        <v>75020</v>
      </c>
      <c r="E29" s="110">
        <v>4079196</v>
      </c>
      <c r="F29" s="88">
        <v>3529196</v>
      </c>
      <c r="G29" s="110">
        <v>2477492</v>
      </c>
      <c r="H29" s="88">
        <v>20000</v>
      </c>
      <c r="I29" s="110"/>
      <c r="J29" s="123"/>
      <c r="K29" s="110">
        <v>550000</v>
      </c>
    </row>
    <row r="30" spans="1:11" s="5" customFormat="1" ht="30">
      <c r="A30" s="84"/>
      <c r="B30" s="118" t="s">
        <v>106</v>
      </c>
      <c r="C30" s="38"/>
      <c r="D30" s="124">
        <v>75095</v>
      </c>
      <c r="E30" s="57">
        <v>32000</v>
      </c>
      <c r="F30" s="93">
        <v>32000</v>
      </c>
      <c r="G30" s="57"/>
      <c r="H30" s="93"/>
      <c r="I30" s="57"/>
      <c r="J30" s="125"/>
      <c r="K30" s="57"/>
    </row>
    <row r="31" spans="1:11" s="5" customFormat="1" ht="30">
      <c r="A31" s="84"/>
      <c r="B31" s="126" t="s">
        <v>45</v>
      </c>
      <c r="C31" s="97"/>
      <c r="D31" s="127"/>
      <c r="E31" s="51">
        <f>SUM(E28:E30)</f>
        <v>4411196</v>
      </c>
      <c r="F31" s="51">
        <f>SUM(F28:F30)</f>
        <v>3861196</v>
      </c>
      <c r="G31" s="51">
        <v>2477492</v>
      </c>
      <c r="H31" s="51">
        <v>20000</v>
      </c>
      <c r="I31" s="51"/>
      <c r="J31" s="128"/>
      <c r="K31" s="51">
        <v>550000</v>
      </c>
    </row>
    <row r="32" spans="1:11" s="83" customFormat="1" ht="90">
      <c r="A32" s="84"/>
      <c r="B32" s="77" t="s">
        <v>113</v>
      </c>
      <c r="C32" s="115">
        <v>754</v>
      </c>
      <c r="D32" s="129"/>
      <c r="E32" s="130"/>
      <c r="F32" s="131"/>
      <c r="G32" s="130"/>
      <c r="H32" s="131"/>
      <c r="I32" s="130"/>
      <c r="J32" s="132"/>
      <c r="K32" s="133"/>
    </row>
    <row r="33" spans="1:11" ht="30">
      <c r="A33" s="84"/>
      <c r="B33" s="91" t="s">
        <v>106</v>
      </c>
      <c r="C33" s="38"/>
      <c r="D33" s="38">
        <v>75495</v>
      </c>
      <c r="E33" s="57">
        <v>2000</v>
      </c>
      <c r="F33" s="93">
        <v>2000</v>
      </c>
      <c r="G33" s="57"/>
      <c r="H33" s="93"/>
      <c r="I33" s="57"/>
      <c r="J33" s="125"/>
      <c r="K33" s="95"/>
    </row>
    <row r="34" spans="1:11" s="5" customFormat="1" ht="30">
      <c r="A34" s="84"/>
      <c r="B34" s="134" t="s">
        <v>49</v>
      </c>
      <c r="C34" s="9"/>
      <c r="D34" s="135"/>
      <c r="E34" s="51">
        <v>2000</v>
      </c>
      <c r="F34" s="51">
        <v>2000</v>
      </c>
      <c r="G34" s="51"/>
      <c r="H34" s="51"/>
      <c r="I34" s="51"/>
      <c r="J34" s="128"/>
      <c r="K34" s="128"/>
    </row>
    <row r="35" spans="1:11" s="83" customFormat="1" ht="45">
      <c r="A35" s="84"/>
      <c r="B35" s="136" t="s">
        <v>114</v>
      </c>
      <c r="C35" s="137">
        <v>757</v>
      </c>
      <c r="D35" s="138"/>
      <c r="E35" s="139"/>
      <c r="F35" s="140"/>
      <c r="G35" s="139"/>
      <c r="H35" s="140"/>
      <c r="I35" s="139"/>
      <c r="J35" s="141"/>
      <c r="K35" s="141"/>
    </row>
    <row r="36" spans="1:11" ht="46.5" customHeight="1">
      <c r="A36" s="84"/>
      <c r="B36" s="85" t="s">
        <v>115</v>
      </c>
      <c r="C36" s="117"/>
      <c r="D36" s="14">
        <v>75702</v>
      </c>
      <c r="E36" s="88">
        <v>102000</v>
      </c>
      <c r="F36" s="110">
        <v>102000</v>
      </c>
      <c r="G36" s="88"/>
      <c r="H36" s="110"/>
      <c r="I36" s="88">
        <v>102000</v>
      </c>
      <c r="J36" s="110"/>
      <c r="K36" s="90"/>
    </row>
    <row r="37" spans="1:11" ht="150">
      <c r="A37" s="84"/>
      <c r="B37" s="91" t="s">
        <v>116</v>
      </c>
      <c r="C37" s="38"/>
      <c r="D37" s="25">
        <v>75704</v>
      </c>
      <c r="E37" s="93">
        <v>455500</v>
      </c>
      <c r="F37" s="57">
        <v>455500</v>
      </c>
      <c r="G37" s="93"/>
      <c r="H37" s="57"/>
      <c r="I37" s="93"/>
      <c r="J37" s="57">
        <v>455500</v>
      </c>
      <c r="K37" s="95"/>
    </row>
    <row r="38" spans="1:11" s="5" customFormat="1" ht="30">
      <c r="A38" s="84"/>
      <c r="B38" s="126" t="s">
        <v>117</v>
      </c>
      <c r="C38" s="97"/>
      <c r="D38" s="142"/>
      <c r="E38" s="99">
        <v>557500</v>
      </c>
      <c r="F38" s="99">
        <v>557500</v>
      </c>
      <c r="G38" s="99"/>
      <c r="H38" s="99"/>
      <c r="I38" s="99">
        <v>102000</v>
      </c>
      <c r="J38" s="99">
        <v>455500</v>
      </c>
      <c r="K38" s="100"/>
    </row>
    <row r="39" spans="1:11" s="83" customFormat="1" ht="30">
      <c r="A39" s="84"/>
      <c r="B39" s="77" t="s">
        <v>118</v>
      </c>
      <c r="C39" s="115">
        <v>758</v>
      </c>
      <c r="D39" s="79"/>
      <c r="E39" s="80"/>
      <c r="F39" s="105"/>
      <c r="G39" s="80"/>
      <c r="H39" s="105"/>
      <c r="I39" s="80"/>
      <c r="J39" s="82"/>
      <c r="K39" s="82"/>
    </row>
    <row r="40" spans="1:11" ht="45">
      <c r="A40" s="84"/>
      <c r="B40" s="91" t="s">
        <v>119</v>
      </c>
      <c r="C40" s="38"/>
      <c r="D40" s="25">
        <v>75818</v>
      </c>
      <c r="E40" s="93">
        <v>100000</v>
      </c>
      <c r="F40" s="57">
        <v>100000</v>
      </c>
      <c r="G40" s="93"/>
      <c r="H40" s="57"/>
      <c r="I40" s="93"/>
      <c r="J40" s="95"/>
      <c r="K40" s="95"/>
    </row>
    <row r="41" spans="1:11" s="5" customFormat="1" ht="30">
      <c r="A41" s="84"/>
      <c r="B41" s="126" t="s">
        <v>57</v>
      </c>
      <c r="C41" s="97"/>
      <c r="D41" s="142"/>
      <c r="E41" s="99">
        <v>100000</v>
      </c>
      <c r="F41" s="99">
        <v>100000</v>
      </c>
      <c r="G41" s="99"/>
      <c r="H41" s="99"/>
      <c r="I41" s="99"/>
      <c r="J41" s="100"/>
      <c r="K41" s="100"/>
    </row>
    <row r="42" spans="1:17" s="83" customFormat="1" ht="30">
      <c r="A42" s="84"/>
      <c r="B42" s="77" t="s">
        <v>120</v>
      </c>
      <c r="C42" s="115">
        <v>801</v>
      </c>
      <c r="D42" s="143"/>
      <c r="E42" s="105"/>
      <c r="F42" s="80"/>
      <c r="G42" s="105"/>
      <c r="H42" s="80"/>
      <c r="I42" s="105"/>
      <c r="J42" s="80"/>
      <c r="K42" s="105"/>
      <c r="O42" s="144"/>
      <c r="P42" s="145"/>
      <c r="Q42" s="145"/>
    </row>
    <row r="43" spans="1:17" ht="45">
      <c r="A43" s="84"/>
      <c r="B43" s="85" t="s">
        <v>121</v>
      </c>
      <c r="C43" s="117"/>
      <c r="D43" s="117">
        <v>80102</v>
      </c>
      <c r="E43" s="110">
        <v>720000</v>
      </c>
      <c r="F43" s="88">
        <v>720000</v>
      </c>
      <c r="G43" s="110">
        <v>650000</v>
      </c>
      <c r="H43" s="88"/>
      <c r="I43" s="110"/>
      <c r="J43" s="88"/>
      <c r="K43" s="110"/>
      <c r="O43" s="146"/>
      <c r="P43" s="108"/>
      <c r="Q43" s="108"/>
    </row>
    <row r="44" spans="1:17" ht="30">
      <c r="A44" s="84"/>
      <c r="B44" s="85" t="s">
        <v>122</v>
      </c>
      <c r="C44" s="117"/>
      <c r="D44" s="117">
        <v>80111</v>
      </c>
      <c r="E44" s="110">
        <v>567000</v>
      </c>
      <c r="F44" s="88">
        <v>567000</v>
      </c>
      <c r="G44" s="110">
        <v>530000</v>
      </c>
      <c r="H44" s="88"/>
      <c r="I44" s="110"/>
      <c r="J44" s="88"/>
      <c r="K44" s="110"/>
      <c r="O44" s="146"/>
      <c r="P44" s="108"/>
      <c r="Q44" s="108"/>
    </row>
    <row r="45" spans="1:17" ht="45">
      <c r="A45" s="84"/>
      <c r="B45" s="85" t="s">
        <v>123</v>
      </c>
      <c r="C45" s="117"/>
      <c r="D45" s="117">
        <v>80120</v>
      </c>
      <c r="E45" s="110">
        <v>5964540</v>
      </c>
      <c r="F45" s="88">
        <v>5964540</v>
      </c>
      <c r="G45" s="110">
        <v>5216140</v>
      </c>
      <c r="H45" s="88">
        <v>265000</v>
      </c>
      <c r="I45" s="110"/>
      <c r="J45" s="88"/>
      <c r="K45" s="110"/>
      <c r="O45" s="146"/>
      <c r="P45" s="108"/>
      <c r="Q45" s="108"/>
    </row>
    <row r="46" spans="1:17" ht="30">
      <c r="A46" s="84"/>
      <c r="B46" s="85" t="s">
        <v>124</v>
      </c>
      <c r="C46" s="117"/>
      <c r="D46" s="117">
        <v>80123</v>
      </c>
      <c r="E46" s="110">
        <v>606000</v>
      </c>
      <c r="F46" s="88">
        <v>606000</v>
      </c>
      <c r="G46" s="110">
        <v>510000</v>
      </c>
      <c r="H46" s="88">
        <v>70000</v>
      </c>
      <c r="I46" s="110"/>
      <c r="J46" s="88"/>
      <c r="K46" s="110"/>
      <c r="O46" s="146"/>
      <c r="P46" s="108"/>
      <c r="Q46" s="108"/>
    </row>
    <row r="47" spans="1:17" ht="30">
      <c r="A47" s="84"/>
      <c r="B47" s="85" t="s">
        <v>125</v>
      </c>
      <c r="C47" s="117"/>
      <c r="D47" s="117">
        <v>80130</v>
      </c>
      <c r="E47" s="110">
        <v>6859155</v>
      </c>
      <c r="F47" s="88">
        <v>6859155</v>
      </c>
      <c r="G47" s="110">
        <v>4952520</v>
      </c>
      <c r="H47" s="88">
        <v>1300000</v>
      </c>
      <c r="I47" s="110"/>
      <c r="J47" s="88"/>
      <c r="K47" s="110"/>
      <c r="O47" s="146"/>
      <c r="P47" s="108"/>
      <c r="Q47" s="108"/>
    </row>
    <row r="48" spans="1:17" ht="45">
      <c r="A48" s="84"/>
      <c r="B48" s="85" t="s">
        <v>126</v>
      </c>
      <c r="C48" s="117"/>
      <c r="D48" s="117">
        <v>80134</v>
      </c>
      <c r="E48" s="110">
        <v>215000</v>
      </c>
      <c r="F48" s="88">
        <v>215000</v>
      </c>
      <c r="G48" s="110">
        <v>200000</v>
      </c>
      <c r="H48" s="88"/>
      <c r="I48" s="110"/>
      <c r="J48" s="88"/>
      <c r="K48" s="110"/>
      <c r="O48" s="146"/>
      <c r="P48" s="108"/>
      <c r="Q48" s="108"/>
    </row>
    <row r="49" spans="1:17" ht="120">
      <c r="A49" s="84"/>
      <c r="B49" s="85" t="s">
        <v>127</v>
      </c>
      <c r="C49" s="117"/>
      <c r="D49" s="117">
        <v>80140</v>
      </c>
      <c r="E49" s="110">
        <v>960000</v>
      </c>
      <c r="F49" s="88">
        <v>960000</v>
      </c>
      <c r="G49" s="110">
        <v>690000</v>
      </c>
      <c r="H49" s="88"/>
      <c r="I49" s="110"/>
      <c r="J49" s="88"/>
      <c r="K49" s="110"/>
      <c r="O49" s="146"/>
      <c r="P49" s="108"/>
      <c r="Q49" s="108"/>
    </row>
    <row r="50" spans="1:17" ht="60">
      <c r="A50" s="84"/>
      <c r="B50" s="85" t="s">
        <v>128</v>
      </c>
      <c r="C50" s="117"/>
      <c r="D50" s="117">
        <v>80146</v>
      </c>
      <c r="E50" s="110">
        <v>100000</v>
      </c>
      <c r="F50" s="88">
        <v>100000</v>
      </c>
      <c r="G50" s="110">
        <v>25000</v>
      </c>
      <c r="H50" s="88"/>
      <c r="I50" s="110"/>
      <c r="J50" s="88"/>
      <c r="K50" s="110"/>
      <c r="O50" s="146"/>
      <c r="P50" s="108"/>
      <c r="Q50" s="108"/>
    </row>
    <row r="51" spans="1:17" ht="30">
      <c r="A51" s="84"/>
      <c r="B51" s="91" t="s">
        <v>106</v>
      </c>
      <c r="C51" s="38"/>
      <c r="D51" s="38">
        <v>80195</v>
      </c>
      <c r="E51" s="57">
        <v>335153</v>
      </c>
      <c r="F51" s="93">
        <v>335153</v>
      </c>
      <c r="G51" s="57">
        <v>32866</v>
      </c>
      <c r="H51" s="93"/>
      <c r="I51" s="57"/>
      <c r="J51" s="93"/>
      <c r="K51" s="57"/>
      <c r="O51" s="146"/>
      <c r="P51" s="108"/>
      <c r="Q51" s="108"/>
    </row>
    <row r="52" spans="1:17" s="5" customFormat="1" ht="30">
      <c r="A52" s="84"/>
      <c r="B52" s="134" t="s">
        <v>61</v>
      </c>
      <c r="C52" s="9"/>
      <c r="D52" s="9"/>
      <c r="E52" s="128">
        <f>SUM(E43:E51)</f>
        <v>16326848</v>
      </c>
      <c r="F52" s="128">
        <f>SUM(F43:F51)</f>
        <v>16326848</v>
      </c>
      <c r="G52" s="128">
        <f>SUM(G43:G51)</f>
        <v>12806526</v>
      </c>
      <c r="H52" s="128">
        <f>SUM(H45:H51)</f>
        <v>1635000</v>
      </c>
      <c r="I52" s="128"/>
      <c r="J52" s="128"/>
      <c r="K52" s="128"/>
      <c r="O52" s="147"/>
      <c r="P52" s="148"/>
      <c r="Q52" s="148"/>
    </row>
    <row r="53" spans="1:17" s="5" customFormat="1" ht="19.5" customHeight="1">
      <c r="A53" s="84"/>
      <c r="B53" s="149" t="s">
        <v>129</v>
      </c>
      <c r="C53" s="150">
        <v>851</v>
      </c>
      <c r="D53" s="142"/>
      <c r="E53" s="151"/>
      <c r="F53" s="151"/>
      <c r="G53" s="151"/>
      <c r="H53" s="151"/>
      <c r="I53" s="100"/>
      <c r="J53" s="152"/>
      <c r="K53" s="100"/>
      <c r="O53" s="147"/>
      <c r="P53" s="148"/>
      <c r="Q53" s="148"/>
    </row>
    <row r="54" spans="1:17" s="5" customFormat="1" ht="30">
      <c r="A54" s="84"/>
      <c r="B54" s="122" t="s">
        <v>106</v>
      </c>
      <c r="C54" s="142"/>
      <c r="D54" s="117">
        <v>85195</v>
      </c>
      <c r="E54" s="89">
        <v>26000</v>
      </c>
      <c r="F54" s="89">
        <v>26000</v>
      </c>
      <c r="G54" s="89"/>
      <c r="H54" s="153"/>
      <c r="I54" s="90"/>
      <c r="J54" s="152"/>
      <c r="K54" s="100"/>
      <c r="O54" s="147"/>
      <c r="P54" s="148"/>
      <c r="Q54" s="148"/>
    </row>
    <row r="55" spans="1:17" s="83" customFormat="1" ht="30">
      <c r="A55" s="101"/>
      <c r="B55" s="134" t="s">
        <v>64</v>
      </c>
      <c r="C55" s="9"/>
      <c r="D55" s="9"/>
      <c r="E55" s="51">
        <f>SUM(E54)</f>
        <v>26000</v>
      </c>
      <c r="F55" s="51">
        <f>SUM(F54)</f>
        <v>26000</v>
      </c>
      <c r="G55" s="51"/>
      <c r="H55" s="128"/>
      <c r="I55" s="128"/>
      <c r="J55" s="128"/>
      <c r="K55" s="128"/>
      <c r="O55" s="144"/>
      <c r="P55" s="145"/>
      <c r="Q55" s="145"/>
    </row>
    <row r="56" spans="1:17" ht="30">
      <c r="A56" s="84"/>
      <c r="B56" s="154" t="s">
        <v>130</v>
      </c>
      <c r="C56" s="129">
        <v>852</v>
      </c>
      <c r="D56" s="129"/>
      <c r="E56" s="155"/>
      <c r="F56" s="155"/>
      <c r="G56" s="155"/>
      <c r="H56" s="156"/>
      <c r="I56" s="133"/>
      <c r="J56" s="132"/>
      <c r="K56" s="133"/>
      <c r="O56" s="146"/>
      <c r="P56" s="108"/>
      <c r="Q56" s="108"/>
    </row>
    <row r="57" spans="1:11" ht="45">
      <c r="A57" s="84"/>
      <c r="B57" s="85" t="s">
        <v>131</v>
      </c>
      <c r="C57" s="117"/>
      <c r="D57" s="117">
        <v>85201</v>
      </c>
      <c r="E57" s="89">
        <v>323000</v>
      </c>
      <c r="F57" s="89">
        <v>323000</v>
      </c>
      <c r="G57" s="89">
        <v>169769</v>
      </c>
      <c r="H57" s="153"/>
      <c r="I57" s="90"/>
      <c r="J57" s="123"/>
      <c r="K57" s="90"/>
    </row>
    <row r="58" spans="1:11" s="5" customFormat="1" ht="30">
      <c r="A58" s="84"/>
      <c r="B58" s="85" t="s">
        <v>132</v>
      </c>
      <c r="C58" s="117"/>
      <c r="D58" s="117">
        <v>85202</v>
      </c>
      <c r="E58" s="89">
        <v>4341800</v>
      </c>
      <c r="F58" s="89">
        <v>4145800</v>
      </c>
      <c r="G58" s="89">
        <v>2970824</v>
      </c>
      <c r="H58" s="153"/>
      <c r="I58" s="90"/>
      <c r="J58" s="123"/>
      <c r="K58" s="110">
        <v>196000</v>
      </c>
    </row>
    <row r="59" spans="1:11" s="83" customFormat="1" ht="30">
      <c r="A59" s="84"/>
      <c r="B59" s="85" t="s">
        <v>133</v>
      </c>
      <c r="C59" s="117"/>
      <c r="D59" s="117">
        <v>85204</v>
      </c>
      <c r="E59" s="89">
        <v>1502000</v>
      </c>
      <c r="F59" s="89">
        <v>1502000</v>
      </c>
      <c r="G59" s="89"/>
      <c r="H59" s="151"/>
      <c r="I59" s="100"/>
      <c r="J59" s="152"/>
      <c r="K59" s="100"/>
    </row>
    <row r="60" spans="1:11" ht="60">
      <c r="A60" s="157"/>
      <c r="B60" s="91" t="s">
        <v>134</v>
      </c>
      <c r="C60" s="38"/>
      <c r="D60" s="38">
        <v>85218</v>
      </c>
      <c r="E60" s="94">
        <v>225375</v>
      </c>
      <c r="F60" s="94">
        <v>225375</v>
      </c>
      <c r="G60" s="94">
        <v>193745</v>
      </c>
      <c r="H60" s="158"/>
      <c r="I60" s="159"/>
      <c r="J60" s="160"/>
      <c r="K60" s="159"/>
    </row>
    <row r="61" spans="1:11" ht="30">
      <c r="A61" s="157"/>
      <c r="B61" s="161" t="s">
        <v>106</v>
      </c>
      <c r="C61" s="48"/>
      <c r="D61" s="162">
        <v>85295</v>
      </c>
      <c r="E61" s="49">
        <v>600</v>
      </c>
      <c r="F61" s="49">
        <v>600</v>
      </c>
      <c r="G61" s="49"/>
      <c r="H61" s="163"/>
      <c r="I61" s="163"/>
      <c r="J61" s="163"/>
      <c r="K61" s="163"/>
    </row>
    <row r="62" spans="1:11" ht="30">
      <c r="A62" s="157"/>
      <c r="B62" s="164" t="s">
        <v>71</v>
      </c>
      <c r="C62" s="72"/>
      <c r="D62" s="165"/>
      <c r="E62" s="75">
        <f>SUM(E57:E61)</f>
        <v>6392775</v>
      </c>
      <c r="F62" s="75">
        <f>SUM(F57:F61)</f>
        <v>6196775</v>
      </c>
      <c r="G62" s="75">
        <f>SUM(G57:G61)</f>
        <v>3334338</v>
      </c>
      <c r="H62" s="106"/>
      <c r="I62" s="106"/>
      <c r="J62" s="106"/>
      <c r="K62" s="75">
        <v>196000</v>
      </c>
    </row>
    <row r="63" spans="1:11" ht="75">
      <c r="A63" s="157"/>
      <c r="B63" s="77" t="s">
        <v>135</v>
      </c>
      <c r="C63" s="115">
        <v>853</v>
      </c>
      <c r="D63" s="79"/>
      <c r="E63" s="80"/>
      <c r="F63" s="105"/>
      <c r="G63" s="80"/>
      <c r="H63" s="106"/>
      <c r="I63" s="166"/>
      <c r="J63" s="106"/>
      <c r="K63" s="106"/>
    </row>
    <row r="64" spans="1:11" ht="30">
      <c r="A64" s="157"/>
      <c r="B64" s="91" t="s">
        <v>136</v>
      </c>
      <c r="C64" s="38"/>
      <c r="D64" s="25">
        <v>85333</v>
      </c>
      <c r="E64" s="93">
        <v>1269942</v>
      </c>
      <c r="F64" s="57">
        <v>1269942</v>
      </c>
      <c r="G64" s="93">
        <v>1120242</v>
      </c>
      <c r="H64" s="95"/>
      <c r="I64" s="125"/>
      <c r="J64" s="95"/>
      <c r="K64" s="95"/>
    </row>
    <row r="65" spans="1:11" ht="30">
      <c r="A65" s="167"/>
      <c r="B65" s="134" t="s">
        <v>77</v>
      </c>
      <c r="C65" s="9"/>
      <c r="D65" s="135"/>
      <c r="E65" s="51">
        <v>1269942</v>
      </c>
      <c r="F65" s="51">
        <v>1269942</v>
      </c>
      <c r="G65" s="51">
        <v>1120242</v>
      </c>
      <c r="H65" s="163"/>
      <c r="I65" s="163"/>
      <c r="J65" s="163"/>
      <c r="K65" s="163"/>
    </row>
    <row r="66" spans="1:11" ht="45">
      <c r="A66" s="167"/>
      <c r="B66" s="119" t="s">
        <v>137</v>
      </c>
      <c r="C66" s="115">
        <v>854</v>
      </c>
      <c r="D66" s="79"/>
      <c r="E66" s="120"/>
      <c r="F66" s="82"/>
      <c r="G66" s="120"/>
      <c r="H66" s="106"/>
      <c r="I66" s="166"/>
      <c r="J66" s="106"/>
      <c r="K66" s="106"/>
    </row>
    <row r="67" spans="1:11" ht="60">
      <c r="A67" s="167"/>
      <c r="B67" s="122" t="s">
        <v>138</v>
      </c>
      <c r="C67" s="117"/>
      <c r="D67" s="14">
        <v>85403</v>
      </c>
      <c r="E67" s="88">
        <v>520000</v>
      </c>
      <c r="F67" s="110">
        <v>520000</v>
      </c>
      <c r="G67" s="88">
        <v>470000</v>
      </c>
      <c r="H67" s="90"/>
      <c r="I67" s="123"/>
      <c r="J67" s="90"/>
      <c r="K67" s="90"/>
    </row>
    <row r="68" spans="1:11" ht="120">
      <c r="A68" s="167"/>
      <c r="B68" s="122" t="s">
        <v>139</v>
      </c>
      <c r="C68" s="117"/>
      <c r="D68" s="14">
        <v>85406</v>
      </c>
      <c r="E68" s="88">
        <v>620000</v>
      </c>
      <c r="F68" s="110">
        <v>620000</v>
      </c>
      <c r="G68" s="88">
        <v>570000</v>
      </c>
      <c r="H68" s="90"/>
      <c r="I68" s="123"/>
      <c r="J68" s="90"/>
      <c r="K68" s="90"/>
    </row>
    <row r="69" spans="1:11" ht="45">
      <c r="A69" s="167"/>
      <c r="B69" s="122" t="s">
        <v>140</v>
      </c>
      <c r="C69" s="117"/>
      <c r="D69" s="14">
        <v>85407</v>
      </c>
      <c r="E69" s="88">
        <v>1010000</v>
      </c>
      <c r="F69" s="110">
        <v>1010000</v>
      </c>
      <c r="G69" s="88">
        <v>877000</v>
      </c>
      <c r="H69" s="90"/>
      <c r="I69" s="123"/>
      <c r="J69" s="90"/>
      <c r="K69" s="90"/>
    </row>
    <row r="70" spans="1:11" ht="60">
      <c r="A70" s="167"/>
      <c r="B70" s="122" t="s">
        <v>128</v>
      </c>
      <c r="C70" s="117"/>
      <c r="D70" s="14">
        <v>85446</v>
      </c>
      <c r="E70" s="88">
        <v>11500</v>
      </c>
      <c r="F70" s="110">
        <v>11500</v>
      </c>
      <c r="G70" s="88"/>
      <c r="H70" s="90"/>
      <c r="I70" s="123"/>
      <c r="J70" s="90"/>
      <c r="K70" s="90"/>
    </row>
    <row r="71" spans="1:11" ht="30">
      <c r="A71" s="157"/>
      <c r="B71" s="118" t="s">
        <v>106</v>
      </c>
      <c r="C71" s="38"/>
      <c r="D71" s="25">
        <v>85495</v>
      </c>
      <c r="E71" s="93">
        <v>30980</v>
      </c>
      <c r="F71" s="57">
        <v>30980</v>
      </c>
      <c r="G71" s="93">
        <v>2767</v>
      </c>
      <c r="H71" s="95"/>
      <c r="I71" s="125"/>
      <c r="J71" s="95"/>
      <c r="K71" s="95"/>
    </row>
    <row r="72" spans="1:11" s="169" customFormat="1" ht="32.25" customHeight="1">
      <c r="A72" s="167"/>
      <c r="B72" s="168" t="s">
        <v>141</v>
      </c>
      <c r="C72" s="97"/>
      <c r="D72" s="142"/>
      <c r="E72" s="99">
        <f>SUM(E67:E71)</f>
        <v>2192480</v>
      </c>
      <c r="F72" s="99">
        <f>SUM(F67:F71)</f>
        <v>2192480</v>
      </c>
      <c r="G72" s="99">
        <f>SUM(G67:G71)</f>
        <v>1919767</v>
      </c>
      <c r="H72" s="90"/>
      <c r="I72" s="90"/>
      <c r="J72" s="90"/>
      <c r="K72" s="90"/>
    </row>
    <row r="73" spans="1:11" ht="60">
      <c r="A73" s="167"/>
      <c r="B73" s="170" t="s">
        <v>142</v>
      </c>
      <c r="C73" s="171">
        <v>900</v>
      </c>
      <c r="D73" s="172"/>
      <c r="E73" s="173"/>
      <c r="F73" s="174"/>
      <c r="G73" s="175"/>
      <c r="H73" s="176"/>
      <c r="I73" s="177"/>
      <c r="J73" s="176"/>
      <c r="K73" s="177"/>
    </row>
    <row r="74" spans="1:11" s="5" customFormat="1" ht="30">
      <c r="A74" s="157"/>
      <c r="B74" s="91" t="s">
        <v>106</v>
      </c>
      <c r="C74" s="38"/>
      <c r="D74" s="178">
        <v>90095</v>
      </c>
      <c r="E74" s="57">
        <v>50</v>
      </c>
      <c r="F74" s="93">
        <v>50</v>
      </c>
      <c r="G74" s="57"/>
      <c r="H74" s="125"/>
      <c r="I74" s="95"/>
      <c r="J74" s="125"/>
      <c r="K74" s="95"/>
    </row>
    <row r="75" spans="1:11" s="83" customFormat="1" ht="30">
      <c r="A75" s="167"/>
      <c r="B75" s="126" t="s">
        <v>143</v>
      </c>
      <c r="C75" s="97"/>
      <c r="D75" s="98"/>
      <c r="E75" s="99">
        <v>50</v>
      </c>
      <c r="F75" s="99">
        <v>50</v>
      </c>
      <c r="G75" s="99"/>
      <c r="H75" s="100"/>
      <c r="I75" s="100"/>
      <c r="J75" s="100"/>
      <c r="K75" s="100"/>
    </row>
    <row r="76" spans="1:11" ht="30" customHeight="1">
      <c r="A76" s="167"/>
      <c r="B76" s="77" t="s">
        <v>144</v>
      </c>
      <c r="C76" s="79">
        <v>921</v>
      </c>
      <c r="D76" s="103"/>
      <c r="E76" s="105"/>
      <c r="F76" s="80"/>
      <c r="G76" s="105"/>
      <c r="H76" s="80"/>
      <c r="I76" s="82"/>
      <c r="J76" s="120"/>
      <c r="K76" s="82"/>
    </row>
    <row r="77" spans="1:11" ht="60">
      <c r="A77" s="167"/>
      <c r="B77" s="85" t="s">
        <v>145</v>
      </c>
      <c r="C77" s="14"/>
      <c r="D77" s="108">
        <v>92105</v>
      </c>
      <c r="E77" s="110">
        <v>15000</v>
      </c>
      <c r="F77" s="88">
        <v>15000</v>
      </c>
      <c r="G77" s="110"/>
      <c r="H77" s="88"/>
      <c r="I77" s="90"/>
      <c r="J77" s="123"/>
      <c r="K77" s="90"/>
    </row>
    <row r="78" spans="1:11" ht="15">
      <c r="A78" s="167"/>
      <c r="B78" s="85" t="s">
        <v>146</v>
      </c>
      <c r="C78" s="14"/>
      <c r="D78" s="108">
        <v>92118</v>
      </c>
      <c r="E78" s="110">
        <v>290000</v>
      </c>
      <c r="F78" s="88">
        <v>290000</v>
      </c>
      <c r="G78" s="110"/>
      <c r="H78" s="88">
        <v>290000</v>
      </c>
      <c r="I78" s="90"/>
      <c r="J78" s="123"/>
      <c r="K78" s="90"/>
    </row>
    <row r="79" spans="1:11" s="5" customFormat="1" ht="30">
      <c r="A79" s="157"/>
      <c r="B79" s="91" t="s">
        <v>106</v>
      </c>
      <c r="C79" s="25"/>
      <c r="D79" s="112">
        <v>92195</v>
      </c>
      <c r="E79" s="57">
        <v>74900</v>
      </c>
      <c r="F79" s="93">
        <v>74900</v>
      </c>
      <c r="G79" s="57"/>
      <c r="H79" s="93"/>
      <c r="I79" s="95"/>
      <c r="J79" s="125"/>
      <c r="K79" s="95"/>
    </row>
    <row r="80" spans="1:11" s="83" customFormat="1" ht="30">
      <c r="A80" s="167"/>
      <c r="B80" s="126" t="s">
        <v>147</v>
      </c>
      <c r="C80" s="97"/>
      <c r="D80" s="98"/>
      <c r="E80" s="99">
        <f>SUM(E77:E79)</f>
        <v>379900</v>
      </c>
      <c r="F80" s="99">
        <f>SUM(F77:F79)</f>
        <v>379900</v>
      </c>
      <c r="G80" s="99"/>
      <c r="H80" s="99">
        <v>290000</v>
      </c>
      <c r="I80" s="100"/>
      <c r="J80" s="100"/>
      <c r="K80" s="100"/>
    </row>
    <row r="81" spans="1:11" ht="45">
      <c r="A81" s="167"/>
      <c r="B81" s="179" t="s">
        <v>148</v>
      </c>
      <c r="C81" s="103">
        <v>926</v>
      </c>
      <c r="D81" s="79"/>
      <c r="E81" s="80"/>
      <c r="F81" s="105"/>
      <c r="G81" s="80"/>
      <c r="H81" s="105"/>
      <c r="I81" s="120"/>
      <c r="J81" s="82"/>
      <c r="K81" s="82"/>
    </row>
    <row r="82" spans="1:11" s="5" customFormat="1" ht="75">
      <c r="A82" s="180"/>
      <c r="B82" s="181" t="s">
        <v>149</v>
      </c>
      <c r="C82" s="112"/>
      <c r="D82" s="25">
        <v>92605</v>
      </c>
      <c r="E82" s="93">
        <v>10000</v>
      </c>
      <c r="F82" s="57">
        <v>10000</v>
      </c>
      <c r="G82" s="93"/>
      <c r="H82" s="57"/>
      <c r="I82" s="125"/>
      <c r="J82" s="95"/>
      <c r="K82" s="95"/>
    </row>
    <row r="83" spans="1:11" ht="30">
      <c r="A83" s="182" t="s">
        <v>150</v>
      </c>
      <c r="B83" s="183" t="s">
        <v>151</v>
      </c>
      <c r="C83" s="184"/>
      <c r="D83" s="185"/>
      <c r="E83" s="186">
        <v>10000</v>
      </c>
      <c r="F83" s="186">
        <v>10000</v>
      </c>
      <c r="G83" s="186"/>
      <c r="H83" s="186"/>
      <c r="I83" s="187"/>
      <c r="J83" s="187"/>
      <c r="K83" s="187"/>
    </row>
    <row r="84" spans="1:11" ht="120">
      <c r="A84" s="182"/>
      <c r="B84" s="188" t="s">
        <v>152</v>
      </c>
      <c r="C84" s="72"/>
      <c r="D84" s="165"/>
      <c r="E84" s="75">
        <v>5858340</v>
      </c>
      <c r="F84" s="75">
        <v>4888340</v>
      </c>
      <c r="G84" s="75">
        <v>2758615</v>
      </c>
      <c r="H84" s="75"/>
      <c r="I84" s="75"/>
      <c r="J84" s="75"/>
      <c r="K84" s="75">
        <v>970000</v>
      </c>
    </row>
    <row r="85" spans="1:11" ht="30">
      <c r="A85" s="182"/>
      <c r="B85" s="77" t="s">
        <v>153</v>
      </c>
      <c r="C85" s="189" t="s">
        <v>154</v>
      </c>
      <c r="D85" s="103"/>
      <c r="E85" s="105"/>
      <c r="F85" s="80"/>
      <c r="G85" s="105"/>
      <c r="H85" s="80"/>
      <c r="I85" s="105"/>
      <c r="J85" s="80"/>
      <c r="K85" s="105"/>
    </row>
    <row r="86" spans="1:11" ht="75">
      <c r="A86" s="182"/>
      <c r="B86" s="91" t="s">
        <v>155</v>
      </c>
      <c r="C86" s="25"/>
      <c r="D86" s="190" t="s">
        <v>156</v>
      </c>
      <c r="E86" s="57">
        <v>30000</v>
      </c>
      <c r="F86" s="93">
        <v>30000</v>
      </c>
      <c r="G86" s="57"/>
      <c r="H86" s="93"/>
      <c r="I86" s="57"/>
      <c r="J86" s="93"/>
      <c r="K86" s="57"/>
    </row>
    <row r="87" spans="1:11" s="83" customFormat="1" ht="30">
      <c r="A87" s="182"/>
      <c r="B87" s="126" t="s">
        <v>15</v>
      </c>
      <c r="C87" s="97"/>
      <c r="D87" s="142"/>
      <c r="E87" s="99">
        <v>30000</v>
      </c>
      <c r="F87" s="99">
        <v>30000</v>
      </c>
      <c r="G87" s="99"/>
      <c r="H87" s="99"/>
      <c r="I87" s="99"/>
      <c r="J87" s="99"/>
      <c r="K87" s="99"/>
    </row>
    <row r="88" spans="1:11" ht="15">
      <c r="A88" s="182"/>
      <c r="B88" s="179" t="s">
        <v>157</v>
      </c>
      <c r="C88" s="191" t="s">
        <v>98</v>
      </c>
      <c r="D88" s="189"/>
      <c r="E88" s="80"/>
      <c r="F88" s="105"/>
      <c r="G88" s="80"/>
      <c r="H88" s="105"/>
      <c r="I88" s="80"/>
      <c r="J88" s="105"/>
      <c r="K88" s="105"/>
    </row>
    <row r="89" spans="1:11" s="5" customFormat="1" ht="30">
      <c r="A89" s="182"/>
      <c r="B89" s="181" t="s">
        <v>99</v>
      </c>
      <c r="C89" s="190"/>
      <c r="D89" s="192" t="s">
        <v>100</v>
      </c>
      <c r="E89" s="93">
        <v>1000</v>
      </c>
      <c r="F89" s="57">
        <v>1000</v>
      </c>
      <c r="G89" s="93"/>
      <c r="H89" s="57"/>
      <c r="I89" s="93"/>
      <c r="J89" s="57"/>
      <c r="K89" s="57"/>
    </row>
    <row r="90" spans="1:11" s="83" customFormat="1" ht="30">
      <c r="A90" s="182"/>
      <c r="B90" s="134" t="s">
        <v>20</v>
      </c>
      <c r="C90" s="9"/>
      <c r="D90" s="135"/>
      <c r="E90" s="51">
        <v>1000</v>
      </c>
      <c r="F90" s="51">
        <v>1000</v>
      </c>
      <c r="G90" s="51"/>
      <c r="H90" s="51"/>
      <c r="I90" s="51"/>
      <c r="J90" s="51"/>
      <c r="K90" s="51"/>
    </row>
    <row r="91" spans="1:11" ht="30">
      <c r="A91" s="182"/>
      <c r="B91" s="179" t="s">
        <v>158</v>
      </c>
      <c r="C91" s="103">
        <v>700</v>
      </c>
      <c r="D91" s="79"/>
      <c r="E91" s="80"/>
      <c r="F91" s="105"/>
      <c r="G91" s="80"/>
      <c r="H91" s="105"/>
      <c r="I91" s="80"/>
      <c r="J91" s="105"/>
      <c r="K91" s="105"/>
    </row>
    <row r="92" spans="1:11" s="5" customFormat="1" ht="60">
      <c r="A92" s="182"/>
      <c r="B92" s="181" t="s">
        <v>159</v>
      </c>
      <c r="C92" s="112"/>
      <c r="D92" s="25">
        <v>70005</v>
      </c>
      <c r="E92" s="93">
        <v>25000</v>
      </c>
      <c r="F92" s="57">
        <v>25000</v>
      </c>
      <c r="G92" s="93"/>
      <c r="H92" s="57"/>
      <c r="I92" s="93"/>
      <c r="J92" s="57"/>
      <c r="K92" s="57"/>
    </row>
    <row r="93" spans="1:11" s="83" customFormat="1" ht="30">
      <c r="A93" s="182"/>
      <c r="B93" s="126" t="s">
        <v>32</v>
      </c>
      <c r="C93" s="97"/>
      <c r="D93" s="142"/>
      <c r="E93" s="99">
        <v>25000</v>
      </c>
      <c r="F93" s="99">
        <v>25000</v>
      </c>
      <c r="G93" s="99"/>
      <c r="H93" s="99"/>
      <c r="I93" s="99"/>
      <c r="J93" s="99"/>
      <c r="K93" s="99"/>
    </row>
    <row r="94" spans="1:11" ht="30">
      <c r="A94" s="182"/>
      <c r="B94" s="77" t="s">
        <v>160</v>
      </c>
      <c r="C94" s="79">
        <v>710</v>
      </c>
      <c r="D94" s="103"/>
      <c r="E94" s="105"/>
      <c r="F94" s="80"/>
      <c r="G94" s="105"/>
      <c r="H94" s="80"/>
      <c r="I94" s="105"/>
      <c r="J94" s="80"/>
      <c r="K94" s="105"/>
    </row>
    <row r="95" spans="1:11" s="5" customFormat="1" ht="180">
      <c r="A95" s="182"/>
      <c r="B95" s="91" t="s">
        <v>161</v>
      </c>
      <c r="C95" s="25"/>
      <c r="D95" s="193" t="s">
        <v>162</v>
      </c>
      <c r="E95" s="58" t="s">
        <v>163</v>
      </c>
      <c r="F95" s="194" t="s">
        <v>164</v>
      </c>
      <c r="G95" s="58">
        <v>109481</v>
      </c>
      <c r="H95" s="194"/>
      <c r="I95" s="58"/>
      <c r="J95" s="194"/>
      <c r="K95" s="58">
        <v>36000</v>
      </c>
    </row>
    <row r="96" spans="1:11" s="83" customFormat="1" ht="30">
      <c r="A96" s="182"/>
      <c r="B96" s="126" t="s">
        <v>38</v>
      </c>
      <c r="C96" s="97"/>
      <c r="D96" s="142"/>
      <c r="E96" s="99">
        <v>281000</v>
      </c>
      <c r="F96" s="99">
        <v>245000</v>
      </c>
      <c r="G96" s="99">
        <v>109481</v>
      </c>
      <c r="H96" s="99"/>
      <c r="I96" s="99"/>
      <c r="J96" s="99"/>
      <c r="K96" s="99">
        <v>36000</v>
      </c>
    </row>
    <row r="97" spans="1:11" ht="45">
      <c r="A97" s="182"/>
      <c r="B97" s="179" t="s">
        <v>165</v>
      </c>
      <c r="C97" s="103">
        <v>750</v>
      </c>
      <c r="D97" s="79"/>
      <c r="E97" s="80"/>
      <c r="F97" s="105"/>
      <c r="G97" s="80"/>
      <c r="H97" s="105"/>
      <c r="I97" s="80"/>
      <c r="J97" s="105"/>
      <c r="K97" s="105"/>
    </row>
    <row r="98" spans="1:11" s="5" customFormat="1" ht="60">
      <c r="A98" s="182"/>
      <c r="B98" s="181" t="s">
        <v>166</v>
      </c>
      <c r="C98" s="112"/>
      <c r="D98" s="25" t="s">
        <v>167</v>
      </c>
      <c r="E98" s="93" t="s">
        <v>168</v>
      </c>
      <c r="F98" s="57" t="s">
        <v>168</v>
      </c>
      <c r="G98" s="195">
        <v>230000</v>
      </c>
      <c r="H98" s="57"/>
      <c r="I98" s="93"/>
      <c r="J98" s="57"/>
      <c r="K98" s="57"/>
    </row>
    <row r="99" spans="1:11" s="5" customFormat="1" ht="30">
      <c r="A99" s="182"/>
      <c r="B99" s="126" t="s">
        <v>45</v>
      </c>
      <c r="C99" s="97"/>
      <c r="D99" s="142"/>
      <c r="E99" s="99">
        <v>300340</v>
      </c>
      <c r="F99" s="99">
        <v>300340</v>
      </c>
      <c r="G99" s="99">
        <v>230000</v>
      </c>
      <c r="H99" s="99"/>
      <c r="I99" s="99"/>
      <c r="J99" s="99"/>
      <c r="K99" s="99"/>
    </row>
    <row r="100" spans="1:11" s="5" customFormat="1" ht="90">
      <c r="A100" s="182"/>
      <c r="B100" s="77" t="s">
        <v>169</v>
      </c>
      <c r="C100" s="79">
        <v>754</v>
      </c>
      <c r="D100" s="103"/>
      <c r="E100" s="105"/>
      <c r="F100" s="80"/>
      <c r="G100" s="105"/>
      <c r="H100" s="80"/>
      <c r="I100" s="105"/>
      <c r="J100" s="105"/>
      <c r="K100" s="105"/>
    </row>
    <row r="101" spans="1:11" s="5" customFormat="1" ht="75">
      <c r="A101" s="182"/>
      <c r="B101" s="91" t="s">
        <v>170</v>
      </c>
      <c r="C101" s="25"/>
      <c r="D101" s="112">
        <v>75411</v>
      </c>
      <c r="E101" s="57">
        <v>4001000</v>
      </c>
      <c r="F101" s="93">
        <v>3067000</v>
      </c>
      <c r="G101" s="57">
        <v>2338000</v>
      </c>
      <c r="H101" s="93"/>
      <c r="I101" s="57"/>
      <c r="J101" s="57"/>
      <c r="K101" s="57">
        <v>934000</v>
      </c>
    </row>
    <row r="102" spans="1:11" s="5" customFormat="1" ht="30">
      <c r="A102" s="196"/>
      <c r="B102" s="126" t="s">
        <v>49</v>
      </c>
      <c r="C102" s="97"/>
      <c r="D102" s="142"/>
      <c r="E102" s="99">
        <v>4001000</v>
      </c>
      <c r="F102" s="99">
        <v>3067000</v>
      </c>
      <c r="G102" s="99">
        <v>2338000</v>
      </c>
      <c r="H102" s="99"/>
      <c r="I102" s="99"/>
      <c r="J102" s="99"/>
      <c r="K102" s="99">
        <v>934000</v>
      </c>
    </row>
    <row r="103" spans="1:11" s="5" customFormat="1" ht="30">
      <c r="A103" s="196"/>
      <c r="B103" s="77" t="s">
        <v>171</v>
      </c>
      <c r="C103" s="115">
        <v>851</v>
      </c>
      <c r="D103" s="79"/>
      <c r="E103" s="80"/>
      <c r="F103" s="105"/>
      <c r="G103" s="80"/>
      <c r="H103" s="105"/>
      <c r="I103" s="80"/>
      <c r="J103" s="105"/>
      <c r="K103" s="105"/>
    </row>
    <row r="104" spans="1:11" s="5" customFormat="1" ht="150">
      <c r="A104" s="182"/>
      <c r="B104" s="91" t="s">
        <v>172</v>
      </c>
      <c r="C104" s="38"/>
      <c r="D104" s="25">
        <v>85156</v>
      </c>
      <c r="E104" s="93">
        <v>1040000</v>
      </c>
      <c r="F104" s="57">
        <v>1040000</v>
      </c>
      <c r="G104" s="93"/>
      <c r="H104" s="57"/>
      <c r="I104" s="93"/>
      <c r="J104" s="57"/>
      <c r="K104" s="57"/>
    </row>
    <row r="105" spans="1:11" s="5" customFormat="1" ht="30">
      <c r="A105" s="196"/>
      <c r="B105" s="126" t="s">
        <v>64</v>
      </c>
      <c r="C105" s="97"/>
      <c r="D105" s="142"/>
      <c r="E105" s="99">
        <v>1040000</v>
      </c>
      <c r="F105" s="99">
        <v>1040000</v>
      </c>
      <c r="G105" s="99"/>
      <c r="H105" s="99"/>
      <c r="I105" s="99"/>
      <c r="J105" s="99"/>
      <c r="K105" s="99"/>
    </row>
    <row r="106" spans="1:11" s="5" customFormat="1" ht="30">
      <c r="A106" s="196"/>
      <c r="B106" s="77" t="s">
        <v>173</v>
      </c>
      <c r="C106" s="79">
        <v>852</v>
      </c>
      <c r="D106" s="103"/>
      <c r="E106" s="105"/>
      <c r="F106" s="105"/>
      <c r="G106" s="80"/>
      <c r="H106" s="105"/>
      <c r="I106" s="80"/>
      <c r="J106" s="105"/>
      <c r="K106" s="105"/>
    </row>
    <row r="107" spans="1:11" s="5" customFormat="1" ht="75">
      <c r="A107" s="182"/>
      <c r="B107" s="91" t="s">
        <v>174</v>
      </c>
      <c r="C107" s="25"/>
      <c r="D107" s="112">
        <v>85216</v>
      </c>
      <c r="E107" s="57">
        <v>50000</v>
      </c>
      <c r="F107" s="57">
        <v>50000</v>
      </c>
      <c r="G107" s="93"/>
      <c r="H107" s="57"/>
      <c r="I107" s="93"/>
      <c r="J107" s="57"/>
      <c r="K107" s="57"/>
    </row>
    <row r="108" spans="1:11" s="83" customFormat="1" ht="30">
      <c r="A108" s="196"/>
      <c r="B108" s="126" t="s">
        <v>71</v>
      </c>
      <c r="C108" s="97"/>
      <c r="D108" s="142"/>
      <c r="E108" s="99">
        <v>50000</v>
      </c>
      <c r="F108" s="99">
        <v>50000</v>
      </c>
      <c r="G108" s="99"/>
      <c r="H108" s="99"/>
      <c r="I108" s="99"/>
      <c r="J108" s="99"/>
      <c r="K108" s="99"/>
    </row>
    <row r="109" spans="1:11" s="5" customFormat="1" ht="75">
      <c r="A109" s="196"/>
      <c r="B109" s="77" t="s">
        <v>175</v>
      </c>
      <c r="C109" s="79">
        <v>853</v>
      </c>
      <c r="D109" s="103"/>
      <c r="E109" s="105"/>
      <c r="F109" s="105"/>
      <c r="G109" s="80"/>
      <c r="H109" s="105"/>
      <c r="I109" s="80"/>
      <c r="J109" s="105"/>
      <c r="K109" s="105"/>
    </row>
    <row r="110" spans="1:11" ht="90">
      <c r="A110" s="182"/>
      <c r="B110" s="91" t="s">
        <v>176</v>
      </c>
      <c r="C110" s="25"/>
      <c r="D110" s="112">
        <v>85321</v>
      </c>
      <c r="E110" s="57">
        <v>130000</v>
      </c>
      <c r="F110" s="57">
        <v>130000</v>
      </c>
      <c r="G110" s="93">
        <v>81134</v>
      </c>
      <c r="H110" s="57"/>
      <c r="I110" s="93"/>
      <c r="J110" s="57"/>
      <c r="K110" s="57"/>
    </row>
    <row r="111" spans="1:11" ht="30">
      <c r="A111" s="197" t="s">
        <v>177</v>
      </c>
      <c r="B111" s="183" t="s">
        <v>77</v>
      </c>
      <c r="C111" s="184"/>
      <c r="D111" s="198"/>
      <c r="E111" s="186">
        <v>130000</v>
      </c>
      <c r="F111" s="186">
        <v>130000</v>
      </c>
      <c r="G111" s="186">
        <v>81134</v>
      </c>
      <c r="H111" s="186"/>
      <c r="I111" s="186"/>
      <c r="J111" s="186"/>
      <c r="K111" s="186"/>
    </row>
    <row r="112" spans="1:11" s="83" customFormat="1" ht="120">
      <c r="A112" s="199"/>
      <c r="B112" s="188" t="s">
        <v>178</v>
      </c>
      <c r="C112" s="72"/>
      <c r="D112" s="165"/>
      <c r="E112" s="75">
        <v>21540</v>
      </c>
      <c r="F112" s="75">
        <v>21540</v>
      </c>
      <c r="G112" s="75">
        <v>21540</v>
      </c>
      <c r="H112" s="75"/>
      <c r="I112" s="200"/>
      <c r="J112" s="200"/>
      <c r="K112" s="200"/>
    </row>
    <row r="113" spans="1:11" s="83" customFormat="1" ht="45">
      <c r="A113" s="199"/>
      <c r="B113" s="77" t="s">
        <v>179</v>
      </c>
      <c r="C113" s="79">
        <v>750</v>
      </c>
      <c r="D113" s="103"/>
      <c r="E113" s="105"/>
      <c r="F113" s="105"/>
      <c r="G113" s="80"/>
      <c r="H113" s="105"/>
      <c r="I113" s="120"/>
      <c r="J113" s="82"/>
      <c r="K113" s="82"/>
    </row>
    <row r="114" spans="1:11" s="5" customFormat="1" ht="30">
      <c r="A114" s="201"/>
      <c r="B114" s="91" t="s">
        <v>180</v>
      </c>
      <c r="C114" s="202"/>
      <c r="D114" s="112">
        <v>75011</v>
      </c>
      <c r="E114" s="57">
        <v>21540</v>
      </c>
      <c r="F114" s="57">
        <v>21540</v>
      </c>
      <c r="G114" s="93">
        <v>21540</v>
      </c>
      <c r="H114" s="203"/>
      <c r="I114" s="160"/>
      <c r="J114" s="159"/>
      <c r="K114" s="159"/>
    </row>
    <row r="115" spans="1:11" ht="15">
      <c r="A115" s="197" t="s">
        <v>181</v>
      </c>
      <c r="B115" s="204" t="s">
        <v>45</v>
      </c>
      <c r="C115" s="184"/>
      <c r="D115" s="205"/>
      <c r="E115" s="206">
        <v>21540</v>
      </c>
      <c r="F115" s="206">
        <v>21540</v>
      </c>
      <c r="G115" s="206">
        <v>21540</v>
      </c>
      <c r="H115" s="186"/>
      <c r="I115" s="187"/>
      <c r="J115" s="187"/>
      <c r="K115" s="187"/>
    </row>
    <row r="116" spans="1:11" ht="15" customHeight="1">
      <c r="A116" s="199"/>
      <c r="B116" s="188" t="s">
        <v>182</v>
      </c>
      <c r="C116" s="72"/>
      <c r="D116" s="165"/>
      <c r="E116" s="75">
        <v>69826</v>
      </c>
      <c r="F116" s="75">
        <v>45045</v>
      </c>
      <c r="G116" s="75"/>
      <c r="H116" s="75"/>
      <c r="I116" s="75"/>
      <c r="J116" s="75"/>
      <c r="K116" s="75">
        <v>24781</v>
      </c>
    </row>
    <row r="117" spans="1:11" ht="15" customHeight="1">
      <c r="A117" s="199"/>
      <c r="B117" s="77" t="s">
        <v>183</v>
      </c>
      <c r="C117" s="79">
        <v>600</v>
      </c>
      <c r="D117" s="79"/>
      <c r="E117" s="80"/>
      <c r="F117" s="105"/>
      <c r="G117" s="80"/>
      <c r="H117" s="105"/>
      <c r="I117" s="80"/>
      <c r="J117" s="105"/>
      <c r="K117" s="105"/>
    </row>
    <row r="118" spans="1:11" s="5" customFormat="1" ht="15" customHeight="1">
      <c r="A118" s="207"/>
      <c r="B118" s="91" t="s">
        <v>106</v>
      </c>
      <c r="C118" s="25"/>
      <c r="D118" s="25">
        <v>60095</v>
      </c>
      <c r="E118" s="93">
        <v>24781</v>
      </c>
      <c r="F118" s="57"/>
      <c r="G118" s="93"/>
      <c r="H118" s="57"/>
      <c r="I118" s="93"/>
      <c r="J118" s="57"/>
      <c r="K118" s="57">
        <v>24781</v>
      </c>
    </row>
    <row r="119" spans="1:11" s="83" customFormat="1" ht="15" customHeight="1">
      <c r="A119" s="199"/>
      <c r="B119" s="126" t="s">
        <v>26</v>
      </c>
      <c r="C119" s="97"/>
      <c r="D119" s="97"/>
      <c r="E119" s="99">
        <v>24781</v>
      </c>
      <c r="F119" s="99"/>
      <c r="G119" s="99"/>
      <c r="H119" s="99"/>
      <c r="I119" s="99"/>
      <c r="J119" s="99"/>
      <c r="K119" s="99">
        <v>24781</v>
      </c>
    </row>
    <row r="120" spans="1:11" ht="15" customHeight="1">
      <c r="A120" s="199"/>
      <c r="B120" s="77" t="s">
        <v>184</v>
      </c>
      <c r="C120" s="79">
        <v>801</v>
      </c>
      <c r="D120" s="103"/>
      <c r="E120" s="105"/>
      <c r="F120" s="80"/>
      <c r="G120" s="105"/>
      <c r="H120" s="105"/>
      <c r="I120" s="80"/>
      <c r="J120" s="105"/>
      <c r="K120" s="105"/>
    </row>
    <row r="121" spans="1:11" s="5" customFormat="1" ht="15" customHeight="1" thickBot="1">
      <c r="A121" s="207"/>
      <c r="B121" s="91" t="s">
        <v>185</v>
      </c>
      <c r="C121" s="25"/>
      <c r="D121" s="112">
        <v>80113</v>
      </c>
      <c r="E121" s="57">
        <v>45045</v>
      </c>
      <c r="F121" s="93">
        <v>45045</v>
      </c>
      <c r="G121" s="57"/>
      <c r="H121" s="57"/>
      <c r="I121" s="93"/>
      <c r="J121" s="57"/>
      <c r="K121" s="57"/>
    </row>
    <row r="122" spans="1:11" ht="26.25" customHeight="1" thickBot="1">
      <c r="A122" s="208" t="s">
        <v>186</v>
      </c>
      <c r="B122" s="126" t="s">
        <v>61</v>
      </c>
      <c r="C122" s="97"/>
      <c r="D122" s="97"/>
      <c r="E122" s="99">
        <v>45045</v>
      </c>
      <c r="F122" s="99">
        <v>45045</v>
      </c>
      <c r="G122" s="209"/>
      <c r="H122" s="75"/>
      <c r="I122" s="99"/>
      <c r="J122" s="99"/>
      <c r="K122" s="99"/>
    </row>
    <row r="123" spans="1:11" ht="15" customHeight="1" thickBot="1">
      <c r="A123" s="210"/>
      <c r="B123" s="211"/>
      <c r="C123" s="211"/>
      <c r="D123" s="211"/>
      <c r="E123" s="212">
        <v>41815082</v>
      </c>
      <c r="F123" s="212">
        <v>37341422</v>
      </c>
      <c r="G123" s="212">
        <v>24821553</v>
      </c>
      <c r="H123" s="212">
        <v>1945000</v>
      </c>
      <c r="I123" s="212">
        <v>102000</v>
      </c>
      <c r="J123" s="212">
        <v>455500</v>
      </c>
      <c r="K123" s="213">
        <v>4473660</v>
      </c>
    </row>
    <row r="124" spans="2:11" ht="15">
      <c r="B124" s="146"/>
      <c r="C124" s="108"/>
      <c r="D124" s="108"/>
      <c r="E124" s="88"/>
      <c r="F124" s="88"/>
      <c r="G124" s="88"/>
      <c r="H124" s="88"/>
      <c r="I124" s="88"/>
      <c r="J124" s="88"/>
      <c r="K124" s="88"/>
    </row>
    <row r="125" spans="5:11" ht="15">
      <c r="E125" s="214"/>
      <c r="F125" s="214"/>
      <c r="G125" s="214"/>
      <c r="H125" s="214"/>
      <c r="I125" s="214"/>
      <c r="J125" s="214"/>
      <c r="K125" s="214"/>
    </row>
    <row r="126" spans="5:11" ht="15">
      <c r="E126" s="214"/>
      <c r="F126" s="214"/>
      <c r="G126" s="214"/>
      <c r="H126" s="214"/>
      <c r="I126" s="214"/>
      <c r="J126" s="215"/>
      <c r="K126" s="214"/>
    </row>
    <row r="127" spans="5:11" ht="15">
      <c r="E127" s="214"/>
      <c r="F127" s="214"/>
      <c r="G127" s="214"/>
      <c r="H127" s="214"/>
      <c r="I127" s="214"/>
      <c r="J127" s="215"/>
      <c r="K127" s="214"/>
    </row>
    <row r="128" spans="5:11" ht="15">
      <c r="E128" s="214"/>
      <c r="F128" s="214"/>
      <c r="G128" s="214"/>
      <c r="H128" s="214"/>
      <c r="I128" s="214"/>
      <c r="J128" s="214"/>
      <c r="K128" s="214"/>
    </row>
  </sheetData>
  <mergeCells count="17">
    <mergeCell ref="A83:A110"/>
    <mergeCell ref="A111:A114"/>
    <mergeCell ref="A115:A121"/>
    <mergeCell ref="F10:F11"/>
    <mergeCell ref="G10:J10"/>
    <mergeCell ref="A14:A59"/>
    <mergeCell ref="A60:A82"/>
    <mergeCell ref="A6:K6"/>
    <mergeCell ref="A8:A11"/>
    <mergeCell ref="B8:B11"/>
    <mergeCell ref="C8:D8"/>
    <mergeCell ref="E8:K8"/>
    <mergeCell ref="C9:C11"/>
    <mergeCell ref="D9:D11"/>
    <mergeCell ref="E9:E11"/>
    <mergeCell ref="F9:J9"/>
    <mergeCell ref="K9:K1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G20"/>
  <sheetViews>
    <sheetView zoomScale="50" zoomScaleNormal="50" workbookViewId="0" topLeftCell="A5">
      <selection activeCell="I13" sqref="I13"/>
    </sheetView>
  </sheetViews>
  <sheetFormatPr defaultColWidth="9.00390625" defaultRowHeight="12.75"/>
  <cols>
    <col min="6" max="6" width="27.375" style="0" customWidth="1"/>
    <col min="7" max="7" width="41.00390625" style="0" customWidth="1"/>
  </cols>
  <sheetData>
    <row r="3" ht="15">
      <c r="B3" s="5" t="s">
        <v>187</v>
      </c>
    </row>
    <row r="11" spans="1:7" ht="18">
      <c r="A11" s="216" t="s">
        <v>188</v>
      </c>
      <c r="B11" s="216"/>
      <c r="C11" s="216"/>
      <c r="D11" s="216"/>
      <c r="E11" s="216"/>
      <c r="F11" s="216"/>
      <c r="G11" s="216"/>
    </row>
    <row r="12" spans="1:7" ht="18">
      <c r="A12" s="217"/>
      <c r="B12" s="217"/>
      <c r="C12" s="217"/>
      <c r="D12" s="217"/>
      <c r="E12" s="217"/>
      <c r="F12" s="217"/>
      <c r="G12" s="217"/>
    </row>
    <row r="13" spans="1:7" ht="18">
      <c r="A13" s="218" t="s">
        <v>3</v>
      </c>
      <c r="B13" s="219" t="s">
        <v>189</v>
      </c>
      <c r="C13" s="219"/>
      <c r="D13" s="219"/>
      <c r="E13" s="219"/>
      <c r="F13" s="220"/>
      <c r="G13" s="221" t="s">
        <v>190</v>
      </c>
    </row>
    <row r="14" spans="1:7" ht="34.5" customHeight="1">
      <c r="A14" s="222" t="s">
        <v>12</v>
      </c>
      <c r="B14" s="223" t="s">
        <v>191</v>
      </c>
      <c r="C14" s="223"/>
      <c r="D14" s="223"/>
      <c r="E14" s="223"/>
      <c r="F14" s="223"/>
      <c r="G14" s="224" t="s">
        <v>192</v>
      </c>
    </row>
    <row r="15" spans="1:7" ht="35.25" customHeight="1">
      <c r="A15" s="222" t="s">
        <v>16</v>
      </c>
      <c r="B15" s="223" t="s">
        <v>193</v>
      </c>
      <c r="C15" s="223"/>
      <c r="D15" s="223"/>
      <c r="E15" s="223"/>
      <c r="F15" s="223"/>
      <c r="G15" s="225" t="s">
        <v>194</v>
      </c>
    </row>
    <row r="16" spans="1:7" ht="28.5" customHeight="1">
      <c r="A16" s="226"/>
      <c r="B16" s="227" t="s">
        <v>195</v>
      </c>
      <c r="C16" s="227"/>
      <c r="D16" s="227"/>
      <c r="E16" s="227"/>
      <c r="F16" s="228"/>
      <c r="G16" s="229" t="s">
        <v>196</v>
      </c>
    </row>
    <row r="17" spans="1:7" ht="18">
      <c r="A17" s="226"/>
      <c r="B17" s="219" t="s">
        <v>197</v>
      </c>
      <c r="C17" s="219"/>
      <c r="D17" s="219"/>
      <c r="E17" s="219"/>
      <c r="F17" s="220"/>
      <c r="G17" s="229"/>
    </row>
    <row r="18" spans="1:7" ht="39" customHeight="1">
      <c r="A18" s="222" t="s">
        <v>12</v>
      </c>
      <c r="B18" s="230" t="s">
        <v>198</v>
      </c>
      <c r="C18" s="230"/>
      <c r="D18" s="230"/>
      <c r="E18" s="230"/>
      <c r="F18" s="230"/>
      <c r="G18" s="224" t="s">
        <v>199</v>
      </c>
    </row>
    <row r="19" spans="1:7" ht="31.5" customHeight="1">
      <c r="A19" s="222" t="s">
        <v>16</v>
      </c>
      <c r="B19" s="230" t="s">
        <v>200</v>
      </c>
      <c r="C19" s="230"/>
      <c r="D19" s="230"/>
      <c r="E19" s="230"/>
      <c r="F19" s="230"/>
      <c r="G19" s="225" t="s">
        <v>201</v>
      </c>
    </row>
    <row r="20" spans="1:7" ht="25.5" customHeight="1">
      <c r="A20" s="226"/>
      <c r="B20" s="231" t="s">
        <v>202</v>
      </c>
      <c r="C20" s="231"/>
      <c r="D20" s="231"/>
      <c r="E20" s="231"/>
      <c r="F20" s="232"/>
      <c r="G20" s="229" t="s">
        <v>203</v>
      </c>
    </row>
  </sheetData>
  <mergeCells count="9">
    <mergeCell ref="B20:F20"/>
    <mergeCell ref="B16:F16"/>
    <mergeCell ref="B17:F17"/>
    <mergeCell ref="B18:F18"/>
    <mergeCell ref="B19:F19"/>
    <mergeCell ref="A11:G11"/>
    <mergeCell ref="B13:F13"/>
    <mergeCell ref="B14:F14"/>
    <mergeCell ref="B15:F1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J25"/>
  <sheetViews>
    <sheetView workbookViewId="0" topLeftCell="A1">
      <selection activeCell="A6" sqref="A6:J7"/>
    </sheetView>
  </sheetViews>
  <sheetFormatPr defaultColWidth="9.00390625" defaultRowHeight="12.75"/>
  <cols>
    <col min="1" max="1" width="4.375" style="1" customWidth="1"/>
    <col min="2" max="2" width="25.375" style="1" customWidth="1"/>
    <col min="3" max="3" width="23.875" style="1" customWidth="1"/>
    <col min="4" max="4" width="7.25390625" style="1" customWidth="1"/>
    <col min="5" max="5" width="10.875" style="1" customWidth="1"/>
    <col min="6" max="6" width="10.375" style="1" customWidth="1"/>
    <col min="7" max="10" width="13.75390625" style="1" customWidth="1"/>
    <col min="11" max="16384" width="9.125" style="1" customWidth="1"/>
  </cols>
  <sheetData>
    <row r="1" ht="15"/>
    <row r="2" ht="16.5" customHeight="1">
      <c r="B2" s="1" t="s">
        <v>204</v>
      </c>
    </row>
    <row r="3" ht="15">
      <c r="F3" s="5"/>
    </row>
    <row r="4" ht="15"/>
    <row r="5" ht="15"/>
    <row r="6" spans="1:10" ht="15.75" customHeight="1">
      <c r="A6" s="233" t="s">
        <v>205</v>
      </c>
      <c r="B6" s="234"/>
      <c r="C6" s="234"/>
      <c r="D6" s="234"/>
      <c r="E6" s="234"/>
      <c r="F6" s="234"/>
      <c r="G6" s="234"/>
      <c r="H6" s="234"/>
      <c r="I6" s="234"/>
      <c r="J6" s="234"/>
    </row>
    <row r="7" spans="1:10" ht="15.75" customHeight="1">
      <c r="A7" s="234"/>
      <c r="B7" s="234"/>
      <c r="C7" s="234"/>
      <c r="D7" s="234"/>
      <c r="E7" s="234"/>
      <c r="F7" s="234"/>
      <c r="G7" s="234"/>
      <c r="H7" s="234"/>
      <c r="I7" s="234"/>
      <c r="J7" s="234"/>
    </row>
    <row r="8" ht="15"/>
    <row r="9" ht="15">
      <c r="J9" s="6" t="s">
        <v>2</v>
      </c>
    </row>
    <row r="10" spans="1:10" s="68" customFormat="1" ht="12.75" customHeight="1">
      <c r="A10" s="235" t="s">
        <v>3</v>
      </c>
      <c r="B10" s="235" t="s">
        <v>206</v>
      </c>
      <c r="C10" s="235" t="s">
        <v>207</v>
      </c>
      <c r="D10" s="235" t="s">
        <v>208</v>
      </c>
      <c r="E10" s="235" t="s">
        <v>85</v>
      </c>
      <c r="F10" s="235" t="s">
        <v>209</v>
      </c>
      <c r="G10" s="236" t="s">
        <v>210</v>
      </c>
      <c r="H10" s="237"/>
      <c r="I10" s="237"/>
      <c r="J10" s="238"/>
    </row>
    <row r="11" spans="1:10" s="68" customFormat="1" ht="53.25" customHeight="1">
      <c r="A11" s="239"/>
      <c r="B11" s="239"/>
      <c r="C11" s="239"/>
      <c r="D11" s="239"/>
      <c r="E11" s="239"/>
      <c r="F11" s="239"/>
      <c r="G11" s="48" t="s">
        <v>211</v>
      </c>
      <c r="H11" s="48" t="s">
        <v>92</v>
      </c>
      <c r="I11" s="48" t="s">
        <v>212</v>
      </c>
      <c r="J11" s="48" t="s">
        <v>213</v>
      </c>
    </row>
    <row r="12" spans="1:10" s="11" customFormat="1" ht="15">
      <c r="A12" s="70">
        <v>1</v>
      </c>
      <c r="B12" s="70">
        <v>2</v>
      </c>
      <c r="C12" s="70">
        <v>3</v>
      </c>
      <c r="D12" s="70">
        <v>4</v>
      </c>
      <c r="E12" s="70"/>
      <c r="F12" s="70">
        <v>6</v>
      </c>
      <c r="G12" s="70">
        <v>8</v>
      </c>
      <c r="H12" s="70">
        <v>9</v>
      </c>
      <c r="I12" s="70">
        <v>10</v>
      </c>
      <c r="J12" s="70">
        <v>11</v>
      </c>
    </row>
    <row r="13" spans="1:10" s="11" customFormat="1" ht="45">
      <c r="A13" s="240" t="s">
        <v>12</v>
      </c>
      <c r="B13" s="54" t="s">
        <v>214</v>
      </c>
      <c r="C13" s="54" t="s">
        <v>215</v>
      </c>
      <c r="D13" s="48" t="s">
        <v>216</v>
      </c>
      <c r="E13" s="240">
        <v>60095</v>
      </c>
      <c r="F13" s="241">
        <v>39650</v>
      </c>
      <c r="G13" s="241">
        <v>14869</v>
      </c>
      <c r="H13" s="241">
        <v>24781</v>
      </c>
      <c r="I13" s="241"/>
      <c r="J13" s="241"/>
    </row>
    <row r="14" spans="1:10" s="244" customFormat="1" ht="15">
      <c r="A14" s="18" t="s">
        <v>26</v>
      </c>
      <c r="B14" s="19"/>
      <c r="C14" s="20"/>
      <c r="D14" s="242"/>
      <c r="E14" s="242"/>
      <c r="F14" s="243">
        <v>39650</v>
      </c>
      <c r="G14" s="243">
        <v>14869</v>
      </c>
      <c r="H14" s="243">
        <v>24781</v>
      </c>
      <c r="I14" s="243"/>
      <c r="J14" s="243"/>
    </row>
    <row r="15" spans="1:10" s="11" customFormat="1" ht="75">
      <c r="A15" s="240" t="s">
        <v>16</v>
      </c>
      <c r="B15" s="54" t="s">
        <v>217</v>
      </c>
      <c r="C15" s="54" t="s">
        <v>218</v>
      </c>
      <c r="D15" s="48" t="s">
        <v>219</v>
      </c>
      <c r="E15" s="240">
        <v>71015</v>
      </c>
      <c r="F15" s="241">
        <v>36000</v>
      </c>
      <c r="G15" s="241"/>
      <c r="H15" s="241">
        <v>36000</v>
      </c>
      <c r="I15" s="241"/>
      <c r="J15" s="241"/>
    </row>
    <row r="16" spans="1:10" s="244" customFormat="1" ht="15">
      <c r="A16" s="18" t="s">
        <v>38</v>
      </c>
      <c r="B16" s="19"/>
      <c r="C16" s="20"/>
      <c r="D16" s="242"/>
      <c r="E16" s="242"/>
      <c r="F16" s="243">
        <v>36000</v>
      </c>
      <c r="G16" s="243"/>
      <c r="H16" s="243">
        <v>36000</v>
      </c>
      <c r="I16" s="243"/>
      <c r="J16" s="243"/>
    </row>
    <row r="17" spans="1:10" s="11" customFormat="1" ht="45">
      <c r="A17" s="48" t="s">
        <v>220</v>
      </c>
      <c r="B17" s="54" t="s">
        <v>221</v>
      </c>
      <c r="C17" s="54" t="s">
        <v>222</v>
      </c>
      <c r="D17" s="48" t="s">
        <v>223</v>
      </c>
      <c r="E17" s="240">
        <v>75020</v>
      </c>
      <c r="F17" s="241">
        <v>50000</v>
      </c>
      <c r="G17" s="241">
        <v>50000</v>
      </c>
      <c r="H17" s="241"/>
      <c r="I17" s="241"/>
      <c r="J17" s="241"/>
    </row>
    <row r="18" spans="1:10" s="11" customFormat="1" ht="15">
      <c r="A18" s="18" t="s">
        <v>45</v>
      </c>
      <c r="B18" s="19"/>
      <c r="C18" s="20"/>
      <c r="D18" s="9"/>
      <c r="E18" s="242"/>
      <c r="F18" s="243">
        <v>50000</v>
      </c>
      <c r="G18" s="243">
        <v>50000</v>
      </c>
      <c r="H18" s="243"/>
      <c r="I18" s="243"/>
      <c r="J18" s="243"/>
    </row>
    <row r="19" spans="1:10" s="11" customFormat="1" ht="45">
      <c r="A19" s="240" t="s">
        <v>21</v>
      </c>
      <c r="B19" s="54" t="s">
        <v>224</v>
      </c>
      <c r="C19" s="54" t="s">
        <v>225</v>
      </c>
      <c r="D19" s="48" t="s">
        <v>226</v>
      </c>
      <c r="E19" s="240">
        <v>85202</v>
      </c>
      <c r="F19" s="241">
        <v>180000</v>
      </c>
      <c r="G19" s="241">
        <v>180000</v>
      </c>
      <c r="H19" s="241"/>
      <c r="I19" s="241"/>
      <c r="J19" s="241"/>
    </row>
    <row r="20" spans="1:10" s="11" customFormat="1" ht="45.75" customHeight="1">
      <c r="A20" s="240" t="s">
        <v>24</v>
      </c>
      <c r="B20" s="54" t="s">
        <v>227</v>
      </c>
      <c r="C20" s="54" t="s">
        <v>225</v>
      </c>
      <c r="D20" s="48" t="s">
        <v>228</v>
      </c>
      <c r="E20" s="240">
        <v>85202</v>
      </c>
      <c r="F20" s="241">
        <v>16000</v>
      </c>
      <c r="G20" s="241">
        <v>16000</v>
      </c>
      <c r="H20" s="241"/>
      <c r="I20" s="241"/>
      <c r="J20" s="241"/>
    </row>
    <row r="21" spans="1:10" s="244" customFormat="1" ht="15">
      <c r="A21" s="18" t="s">
        <v>77</v>
      </c>
      <c r="B21" s="19"/>
      <c r="C21" s="20"/>
      <c r="D21" s="242"/>
      <c r="E21" s="242"/>
      <c r="F21" s="243">
        <v>196000</v>
      </c>
      <c r="G21" s="243">
        <v>196000</v>
      </c>
      <c r="H21" s="243"/>
      <c r="I21" s="243"/>
      <c r="J21" s="243"/>
    </row>
    <row r="22" spans="1:10" s="244" customFormat="1" ht="15">
      <c r="A22" s="245" t="s">
        <v>229</v>
      </c>
      <c r="B22" s="246"/>
      <c r="C22" s="246"/>
      <c r="D22" s="246"/>
      <c r="E22" s="247"/>
      <c r="F22" s="243">
        <v>321650</v>
      </c>
      <c r="G22" s="243">
        <v>260869</v>
      </c>
      <c r="H22" s="243">
        <v>60781</v>
      </c>
      <c r="I22" s="243"/>
      <c r="J22" s="243"/>
    </row>
    <row r="24" ht="15">
      <c r="I24" s="11"/>
    </row>
    <row r="25" ht="15">
      <c r="I25" s="11"/>
    </row>
  </sheetData>
  <mergeCells count="13">
    <mergeCell ref="A22:E22"/>
    <mergeCell ref="A14:C14"/>
    <mergeCell ref="A16:C16"/>
    <mergeCell ref="A18:C18"/>
    <mergeCell ref="A21:C21"/>
    <mergeCell ref="A6:J7"/>
    <mergeCell ref="A10:A11"/>
    <mergeCell ref="B10:B11"/>
    <mergeCell ref="C10:C11"/>
    <mergeCell ref="D10:D11"/>
    <mergeCell ref="E10:E11"/>
    <mergeCell ref="F10:F11"/>
    <mergeCell ref="G10:J10"/>
  </mergeCells>
  <printOptions/>
  <pageMargins left="0.75" right="0.75" top="1" bottom="1" header="0.5" footer="0.5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A1" sqref="A1:IV16384"/>
    </sheetView>
  </sheetViews>
  <sheetFormatPr defaultColWidth="9.00390625" defaultRowHeight="12.75"/>
  <cols>
    <col min="1" max="2" width="12.375" style="1" customWidth="1"/>
    <col min="3" max="3" width="32.25390625" style="1" customWidth="1"/>
    <col min="4" max="4" width="20.00390625" style="1" customWidth="1"/>
    <col min="5" max="5" width="16.75390625" style="1" customWidth="1"/>
    <col min="6" max="6" width="15.75390625" style="1" customWidth="1"/>
    <col min="7" max="7" width="17.125" style="1" customWidth="1"/>
    <col min="8" max="16384" width="12.375" style="1" customWidth="1"/>
  </cols>
  <sheetData>
    <row r="1" spans="1:4" ht="15">
      <c r="A1" s="5" t="s">
        <v>230</v>
      </c>
      <c r="C1" s="4"/>
      <c r="D1" s="4"/>
    </row>
    <row r="3" spans="1:7" s="5" customFormat="1" ht="15">
      <c r="A3" s="3" t="s">
        <v>231</v>
      </c>
      <c r="B3" s="3"/>
      <c r="C3" s="3"/>
      <c r="D3" s="3"/>
      <c r="E3" s="3"/>
      <c r="F3" s="3"/>
      <c r="G3" s="3"/>
    </row>
    <row r="4" spans="1:7" s="248" customFormat="1" ht="36.75" customHeight="1">
      <c r="A4" s="48" t="s">
        <v>3</v>
      </c>
      <c r="B4" s="48" t="s">
        <v>232</v>
      </c>
      <c r="C4" s="48" t="s">
        <v>233</v>
      </c>
      <c r="D4" s="48" t="s">
        <v>234</v>
      </c>
      <c r="E4" s="48" t="s">
        <v>235</v>
      </c>
      <c r="F4" s="48" t="s">
        <v>236</v>
      </c>
      <c r="G4" s="48" t="s">
        <v>237</v>
      </c>
    </row>
    <row r="5" spans="1:7" s="11" customFormat="1" ht="15">
      <c r="A5" s="70">
        <v>1</v>
      </c>
      <c r="B5" s="70">
        <v>2</v>
      </c>
      <c r="C5" s="70">
        <v>3</v>
      </c>
      <c r="D5" s="70"/>
      <c r="E5" s="70">
        <v>4</v>
      </c>
      <c r="F5" s="70">
        <v>5</v>
      </c>
      <c r="G5" s="70">
        <v>6</v>
      </c>
    </row>
    <row r="6" spans="1:7" ht="33" customHeight="1">
      <c r="A6" s="240">
        <v>1</v>
      </c>
      <c r="B6" s="48" t="s">
        <v>238</v>
      </c>
      <c r="C6" s="249" t="s">
        <v>239</v>
      </c>
      <c r="D6" s="250">
        <v>3272</v>
      </c>
      <c r="E6" s="250">
        <v>30000</v>
      </c>
      <c r="F6" s="250">
        <v>30503</v>
      </c>
      <c r="G6" s="250">
        <v>2769</v>
      </c>
    </row>
    <row r="7" spans="1:7" ht="33" customHeight="1">
      <c r="A7" s="240">
        <v>2</v>
      </c>
      <c r="B7" s="48" t="s">
        <v>240</v>
      </c>
      <c r="C7" s="249" t="s">
        <v>241</v>
      </c>
      <c r="D7" s="250">
        <v>10000</v>
      </c>
      <c r="E7" s="250">
        <v>0</v>
      </c>
      <c r="F7" s="250">
        <v>10000</v>
      </c>
      <c r="G7" s="250">
        <v>0</v>
      </c>
    </row>
    <row r="8" spans="1:7" ht="30">
      <c r="A8" s="240">
        <v>3</v>
      </c>
      <c r="B8" s="48" t="s">
        <v>242</v>
      </c>
      <c r="C8" s="249" t="s">
        <v>243</v>
      </c>
      <c r="D8" s="250">
        <v>80</v>
      </c>
      <c r="E8" s="250">
        <v>20000</v>
      </c>
      <c r="F8" s="250">
        <v>20080</v>
      </c>
      <c r="G8" s="250">
        <v>0</v>
      </c>
    </row>
    <row r="9" spans="1:7" ht="30.75" customHeight="1">
      <c r="A9" s="240">
        <v>4</v>
      </c>
      <c r="B9" s="48" t="s">
        <v>242</v>
      </c>
      <c r="C9" s="249" t="s">
        <v>244</v>
      </c>
      <c r="D9" s="250">
        <v>0</v>
      </c>
      <c r="E9" s="250">
        <v>8000</v>
      </c>
      <c r="F9" s="250">
        <v>8000</v>
      </c>
      <c r="G9" s="250">
        <v>0</v>
      </c>
    </row>
    <row r="10" spans="1:7" ht="30.75" customHeight="1">
      <c r="A10" s="240">
        <v>5</v>
      </c>
      <c r="B10" s="48" t="s">
        <v>242</v>
      </c>
      <c r="C10" s="249" t="s">
        <v>245</v>
      </c>
      <c r="D10" s="250">
        <v>27</v>
      </c>
      <c r="E10" s="250">
        <v>2473</v>
      </c>
      <c r="F10" s="250">
        <v>2500</v>
      </c>
      <c r="G10" s="250">
        <v>0</v>
      </c>
    </row>
    <row r="11" spans="1:7" ht="29.25" customHeight="1">
      <c r="A11" s="240">
        <v>6</v>
      </c>
      <c r="B11" s="48" t="s">
        <v>246</v>
      </c>
      <c r="C11" s="249" t="s">
        <v>247</v>
      </c>
      <c r="D11" s="250">
        <v>0</v>
      </c>
      <c r="E11" s="250">
        <v>57800</v>
      </c>
      <c r="F11" s="250">
        <v>57800</v>
      </c>
      <c r="G11" s="250">
        <v>0</v>
      </c>
    </row>
    <row r="12" spans="1:7" ht="27" customHeight="1">
      <c r="A12" s="240">
        <v>7</v>
      </c>
      <c r="B12" s="48" t="s">
        <v>246</v>
      </c>
      <c r="C12" s="249" t="s">
        <v>248</v>
      </c>
      <c r="D12" s="250">
        <v>228</v>
      </c>
      <c r="E12" s="250">
        <v>39500</v>
      </c>
      <c r="F12" s="250">
        <v>39500</v>
      </c>
      <c r="G12" s="250">
        <v>228</v>
      </c>
    </row>
    <row r="13" spans="1:7" ht="27.75" customHeight="1">
      <c r="A13" s="240">
        <v>8</v>
      </c>
      <c r="B13" s="48" t="s">
        <v>246</v>
      </c>
      <c r="C13" s="249" t="s">
        <v>249</v>
      </c>
      <c r="D13" s="250">
        <v>0</v>
      </c>
      <c r="E13" s="250">
        <v>9740</v>
      </c>
      <c r="F13" s="250">
        <v>9740</v>
      </c>
      <c r="G13" s="250">
        <v>0</v>
      </c>
    </row>
    <row r="14" spans="1:7" ht="30" customHeight="1">
      <c r="A14" s="240">
        <v>9</v>
      </c>
      <c r="B14" s="48" t="s">
        <v>250</v>
      </c>
      <c r="C14" s="249" t="s">
        <v>251</v>
      </c>
      <c r="D14" s="250">
        <v>21567</v>
      </c>
      <c r="E14" s="250">
        <v>21000</v>
      </c>
      <c r="F14" s="250">
        <v>42567</v>
      </c>
      <c r="G14" s="250">
        <v>0</v>
      </c>
    </row>
    <row r="15" spans="1:7" ht="30.75" customHeight="1">
      <c r="A15" s="240">
        <v>10</v>
      </c>
      <c r="B15" s="48" t="s">
        <v>250</v>
      </c>
      <c r="C15" s="249" t="s">
        <v>252</v>
      </c>
      <c r="D15" s="250">
        <v>4</v>
      </c>
      <c r="E15" s="250">
        <v>30000</v>
      </c>
      <c r="F15" s="250">
        <v>30004</v>
      </c>
      <c r="G15" s="250">
        <v>0</v>
      </c>
    </row>
    <row r="16" spans="1:7" ht="33.75" customHeight="1">
      <c r="A16" s="240">
        <v>11</v>
      </c>
      <c r="B16" s="48" t="s">
        <v>253</v>
      </c>
      <c r="C16" s="249" t="s">
        <v>254</v>
      </c>
      <c r="D16" s="250">
        <v>51</v>
      </c>
      <c r="E16" s="250">
        <v>35600</v>
      </c>
      <c r="F16" s="250">
        <v>35601</v>
      </c>
      <c r="G16" s="250">
        <v>50</v>
      </c>
    </row>
    <row r="17" spans="1:7" ht="42.75" customHeight="1">
      <c r="A17" s="240">
        <v>12</v>
      </c>
      <c r="B17" s="48" t="s">
        <v>255</v>
      </c>
      <c r="C17" s="249" t="s">
        <v>256</v>
      </c>
      <c r="D17" s="250">
        <v>4954</v>
      </c>
      <c r="E17" s="250">
        <v>30000</v>
      </c>
      <c r="F17" s="250">
        <v>30000</v>
      </c>
      <c r="G17" s="250">
        <v>4954</v>
      </c>
    </row>
    <row r="18" spans="1:7" s="5" customFormat="1" ht="15">
      <c r="A18" s="245" t="s">
        <v>257</v>
      </c>
      <c r="B18" s="246"/>
      <c r="C18" s="247"/>
      <c r="D18" s="251">
        <v>40183</v>
      </c>
      <c r="E18" s="251">
        <f>SUM(E6:E17)</f>
        <v>284113</v>
      </c>
      <c r="F18" s="251">
        <f>SUM(F6:F17)</f>
        <v>316295</v>
      </c>
      <c r="G18" s="251">
        <v>8001</v>
      </c>
    </row>
    <row r="19" ht="15">
      <c r="B19" s="83"/>
    </row>
    <row r="20" ht="15">
      <c r="E20" s="11"/>
    </row>
    <row r="21" ht="15">
      <c r="E21" s="11"/>
    </row>
  </sheetData>
  <mergeCells count="2">
    <mergeCell ref="A3:G3"/>
    <mergeCell ref="A18:C18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I28"/>
  <sheetViews>
    <sheetView workbookViewId="0" topLeftCell="A1">
      <selection activeCell="A1" sqref="A1:IV16384"/>
    </sheetView>
  </sheetViews>
  <sheetFormatPr defaultColWidth="9.00390625" defaultRowHeight="12.75"/>
  <cols>
    <col min="1" max="1" width="5.125" style="1" customWidth="1"/>
    <col min="2" max="2" width="10.00390625" style="1" customWidth="1"/>
    <col min="3" max="3" width="30.25390625" style="1" customWidth="1"/>
    <col min="4" max="4" width="14.375" style="1" customWidth="1"/>
    <col min="5" max="5" width="14.875" style="1" customWidth="1"/>
    <col min="6" max="6" width="15.125" style="1" customWidth="1"/>
    <col min="7" max="7" width="14.875" style="1" customWidth="1"/>
    <col min="8" max="8" width="9.125" style="1" customWidth="1"/>
    <col min="9" max="9" width="12.375" style="1" customWidth="1"/>
    <col min="10" max="16384" width="9.125" style="1" customWidth="1"/>
  </cols>
  <sheetData>
    <row r="2" spans="1:9" ht="15">
      <c r="A2" s="3" t="s">
        <v>279</v>
      </c>
      <c r="B2" s="3"/>
      <c r="C2" s="3"/>
      <c r="D2" s="3"/>
      <c r="E2" s="3"/>
      <c r="F2" s="3"/>
      <c r="G2" s="3"/>
      <c r="H2" s="3"/>
      <c r="I2" s="3"/>
    </row>
    <row r="6" spans="1:7" s="5" customFormat="1" ht="15">
      <c r="A6" s="3" t="s">
        <v>259</v>
      </c>
      <c r="B6" s="3"/>
      <c r="C6" s="3"/>
      <c r="D6" s="3"/>
      <c r="E6" s="3"/>
      <c r="F6" s="3"/>
      <c r="G6" s="3"/>
    </row>
    <row r="8" spans="6:7" ht="15">
      <c r="F8" s="6"/>
      <c r="G8" s="6" t="s">
        <v>2</v>
      </c>
    </row>
    <row r="9" spans="1:7" s="248" customFormat="1" ht="45">
      <c r="A9" s="9" t="s">
        <v>3</v>
      </c>
      <c r="B9" s="9" t="s">
        <v>232</v>
      </c>
      <c r="C9" s="9" t="s">
        <v>260</v>
      </c>
      <c r="D9" s="9" t="s">
        <v>234</v>
      </c>
      <c r="E9" s="9" t="s">
        <v>235</v>
      </c>
      <c r="F9" s="9" t="s">
        <v>236</v>
      </c>
      <c r="G9" s="9" t="s">
        <v>237</v>
      </c>
    </row>
    <row r="10" spans="1:7" s="11" customFormat="1" ht="15">
      <c r="A10" s="70">
        <v>1</v>
      </c>
      <c r="B10" s="70">
        <v>2</v>
      </c>
      <c r="C10" s="70">
        <v>3</v>
      </c>
      <c r="D10" s="70">
        <v>4</v>
      </c>
      <c r="E10" s="70">
        <v>5</v>
      </c>
      <c r="F10" s="70">
        <v>6</v>
      </c>
      <c r="G10" s="70">
        <v>7</v>
      </c>
    </row>
    <row r="11" spans="1:7" ht="45">
      <c r="A11" s="240">
        <v>1</v>
      </c>
      <c r="B11" s="48" t="s">
        <v>280</v>
      </c>
      <c r="C11" s="249" t="s">
        <v>281</v>
      </c>
      <c r="D11" s="49" t="s">
        <v>282</v>
      </c>
      <c r="E11" s="49" t="s">
        <v>283</v>
      </c>
      <c r="F11" s="49" t="s">
        <v>284</v>
      </c>
      <c r="G11" s="49" t="s">
        <v>285</v>
      </c>
    </row>
    <row r="13" s="5" customFormat="1" ht="15"/>
    <row r="14" spans="1:7" ht="15">
      <c r="A14" s="3" t="s">
        <v>286</v>
      </c>
      <c r="B14" s="3"/>
      <c r="C14" s="3"/>
      <c r="D14" s="3"/>
      <c r="E14" s="3"/>
      <c r="F14" s="3"/>
      <c r="G14" s="3"/>
    </row>
    <row r="15" ht="15">
      <c r="E15" s="11"/>
    </row>
    <row r="16" spans="1:7" ht="15">
      <c r="A16" s="252" t="s">
        <v>95</v>
      </c>
      <c r="B16" s="253" t="s">
        <v>266</v>
      </c>
      <c r="C16" s="253"/>
      <c r="D16" s="253"/>
      <c r="E16" s="253"/>
      <c r="F16" s="253"/>
      <c r="G16" s="252" t="s">
        <v>282</v>
      </c>
    </row>
    <row r="17" spans="1:7" ht="15">
      <c r="A17" s="254" t="s">
        <v>150</v>
      </c>
      <c r="B17" s="253" t="s">
        <v>189</v>
      </c>
      <c r="C17" s="253"/>
      <c r="D17" s="253"/>
      <c r="E17" s="253"/>
      <c r="F17" s="253"/>
      <c r="G17" s="252" t="s">
        <v>283</v>
      </c>
    </row>
    <row r="18" spans="1:7" ht="15">
      <c r="A18" s="254"/>
      <c r="B18" s="255" t="s">
        <v>267</v>
      </c>
      <c r="C18" s="255"/>
      <c r="D18" s="255"/>
      <c r="E18" s="255"/>
      <c r="F18" s="255"/>
      <c r="G18" s="256" t="s">
        <v>283</v>
      </c>
    </row>
    <row r="19" spans="1:7" ht="15">
      <c r="A19" s="254" t="s">
        <v>177</v>
      </c>
      <c r="B19" s="253" t="s">
        <v>83</v>
      </c>
      <c r="C19" s="253"/>
      <c r="D19" s="253"/>
      <c r="E19" s="253"/>
      <c r="F19" s="253"/>
      <c r="G19" s="252" t="s">
        <v>284</v>
      </c>
    </row>
    <row r="20" spans="1:7" ht="15">
      <c r="A20" s="259"/>
      <c r="B20" s="263" t="s">
        <v>287</v>
      </c>
      <c r="C20" s="264"/>
      <c r="D20" s="264"/>
      <c r="E20" s="264"/>
      <c r="F20" s="264"/>
      <c r="G20" s="265" t="s">
        <v>288</v>
      </c>
    </row>
    <row r="21" spans="1:7" ht="15">
      <c r="A21" s="259"/>
      <c r="B21" s="263" t="s">
        <v>289</v>
      </c>
      <c r="C21" s="264"/>
      <c r="D21" s="264"/>
      <c r="E21" s="264"/>
      <c r="F21" s="264"/>
      <c r="G21" s="265" t="s">
        <v>290</v>
      </c>
    </row>
    <row r="22" spans="1:7" ht="15">
      <c r="A22" s="259"/>
      <c r="B22" s="263" t="s">
        <v>291</v>
      </c>
      <c r="C22" s="264"/>
      <c r="D22" s="264"/>
      <c r="E22" s="264"/>
      <c r="F22" s="264"/>
      <c r="G22" s="265" t="s">
        <v>292</v>
      </c>
    </row>
    <row r="23" spans="1:7" ht="15">
      <c r="A23" s="271"/>
      <c r="B23" s="263" t="s">
        <v>293</v>
      </c>
      <c r="C23" s="264"/>
      <c r="D23" s="264"/>
      <c r="E23" s="264"/>
      <c r="F23" s="264"/>
      <c r="G23" s="265" t="s">
        <v>294</v>
      </c>
    </row>
    <row r="24" spans="1:7" ht="15">
      <c r="A24" s="272"/>
      <c r="B24" s="273" t="s">
        <v>295</v>
      </c>
      <c r="C24" s="273"/>
      <c r="D24" s="273"/>
      <c r="E24" s="273"/>
      <c r="F24" s="273"/>
      <c r="G24" s="265"/>
    </row>
    <row r="25" spans="1:7" ht="30.75" customHeight="1">
      <c r="A25" s="274"/>
      <c r="B25" s="273"/>
      <c r="C25" s="275" t="s">
        <v>296</v>
      </c>
      <c r="D25" s="275"/>
      <c r="E25" s="275"/>
      <c r="F25" s="276"/>
      <c r="G25" s="265" t="s">
        <v>297</v>
      </c>
    </row>
    <row r="26" spans="1:7" ht="15">
      <c r="A26" s="252" t="s">
        <v>181</v>
      </c>
      <c r="B26" s="253" t="s">
        <v>278</v>
      </c>
      <c r="C26" s="253"/>
      <c r="D26" s="253"/>
      <c r="E26" s="253"/>
      <c r="F26" s="253"/>
      <c r="G26" s="252" t="s">
        <v>285</v>
      </c>
    </row>
    <row r="28" ht="15">
      <c r="H28" s="6"/>
    </row>
  </sheetData>
  <mergeCells count="15">
    <mergeCell ref="C25:F25"/>
    <mergeCell ref="B26:F26"/>
    <mergeCell ref="A17:A18"/>
    <mergeCell ref="B17:F17"/>
    <mergeCell ref="B18:F18"/>
    <mergeCell ref="A19:A23"/>
    <mergeCell ref="B19:F19"/>
    <mergeCell ref="B20:F20"/>
    <mergeCell ref="B21:F21"/>
    <mergeCell ref="B22:F22"/>
    <mergeCell ref="B23:F23"/>
    <mergeCell ref="A2:I2"/>
    <mergeCell ref="A6:G6"/>
    <mergeCell ref="A14:G14"/>
    <mergeCell ref="B16:F16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I27"/>
  <sheetViews>
    <sheetView workbookViewId="0" topLeftCell="A1">
      <selection activeCell="C4" sqref="C4"/>
    </sheetView>
  </sheetViews>
  <sheetFormatPr defaultColWidth="9.00390625" defaultRowHeight="12.75"/>
  <cols>
    <col min="1" max="1" width="5.125" style="1" customWidth="1"/>
    <col min="2" max="2" width="10.25390625" style="1" customWidth="1"/>
    <col min="3" max="3" width="30.25390625" style="1" customWidth="1"/>
    <col min="4" max="4" width="14.375" style="1" customWidth="1"/>
    <col min="5" max="5" width="14.875" style="1" customWidth="1"/>
    <col min="6" max="6" width="15.125" style="1" customWidth="1"/>
    <col min="7" max="7" width="14.875" style="1" customWidth="1"/>
    <col min="8" max="8" width="9.125" style="1" customWidth="1"/>
    <col min="9" max="9" width="12.375" style="1" customWidth="1"/>
    <col min="10" max="16384" width="9.125" style="1" customWidth="1"/>
  </cols>
  <sheetData>
    <row r="2" spans="1:9" ht="15">
      <c r="A2" s="3" t="s">
        <v>258</v>
      </c>
      <c r="B2" s="3"/>
      <c r="C2" s="3"/>
      <c r="D2" s="3"/>
      <c r="E2" s="3"/>
      <c r="F2" s="3"/>
      <c r="G2" s="3"/>
      <c r="H2" s="3"/>
      <c r="I2" s="3"/>
    </row>
    <row r="6" spans="1:7" s="5" customFormat="1" ht="15">
      <c r="A6" s="3" t="s">
        <v>259</v>
      </c>
      <c r="B6" s="3"/>
      <c r="C6" s="3"/>
      <c r="D6" s="3"/>
      <c r="E6" s="3"/>
      <c r="F6" s="3"/>
      <c r="G6" s="3"/>
    </row>
    <row r="8" spans="6:7" ht="15">
      <c r="F8" s="6"/>
      <c r="G8" s="6" t="s">
        <v>2</v>
      </c>
    </row>
    <row r="9" spans="1:7" s="248" customFormat="1" ht="45">
      <c r="A9" s="9" t="s">
        <v>3</v>
      </c>
      <c r="B9" s="9" t="s">
        <v>232</v>
      </c>
      <c r="C9" s="9" t="s">
        <v>260</v>
      </c>
      <c r="D9" s="9" t="s">
        <v>234</v>
      </c>
      <c r="E9" s="9" t="s">
        <v>235</v>
      </c>
      <c r="F9" s="9" t="s">
        <v>236</v>
      </c>
      <c r="G9" s="9" t="s">
        <v>237</v>
      </c>
    </row>
    <row r="10" spans="1:7" s="11" customFormat="1" ht="15">
      <c r="A10" s="70">
        <v>1</v>
      </c>
      <c r="B10" s="70">
        <v>2</v>
      </c>
      <c r="C10" s="70">
        <v>3</v>
      </c>
      <c r="D10" s="70">
        <v>4</v>
      </c>
      <c r="E10" s="70">
        <v>5</v>
      </c>
      <c r="F10" s="70">
        <v>6</v>
      </c>
      <c r="G10" s="70">
        <v>7</v>
      </c>
    </row>
    <row r="11" spans="1:7" ht="60">
      <c r="A11" s="240">
        <v>1</v>
      </c>
      <c r="B11" s="48" t="s">
        <v>261</v>
      </c>
      <c r="C11" s="249" t="s">
        <v>262</v>
      </c>
      <c r="D11" s="49" t="s">
        <v>263</v>
      </c>
      <c r="E11" s="49" t="s">
        <v>264</v>
      </c>
      <c r="F11" s="49" t="s">
        <v>264</v>
      </c>
      <c r="G11" s="49" t="s">
        <v>263</v>
      </c>
    </row>
    <row r="13" s="5" customFormat="1" ht="15"/>
    <row r="14" ht="15">
      <c r="B14" s="5" t="s">
        <v>265</v>
      </c>
    </row>
    <row r="15" ht="15">
      <c r="E15" s="11"/>
    </row>
    <row r="16" spans="1:7" ht="15">
      <c r="A16" s="252" t="s">
        <v>95</v>
      </c>
      <c r="B16" s="253" t="s">
        <v>266</v>
      </c>
      <c r="C16" s="253"/>
      <c r="D16" s="253"/>
      <c r="E16" s="253"/>
      <c r="F16" s="253"/>
      <c r="G16" s="252" t="s">
        <v>263</v>
      </c>
    </row>
    <row r="17" spans="1:7" ht="15">
      <c r="A17" s="254" t="s">
        <v>150</v>
      </c>
      <c r="B17" s="253" t="s">
        <v>189</v>
      </c>
      <c r="C17" s="253"/>
      <c r="D17" s="253"/>
      <c r="E17" s="253"/>
      <c r="F17" s="253"/>
      <c r="G17" s="252" t="s">
        <v>264</v>
      </c>
    </row>
    <row r="18" spans="1:7" ht="15">
      <c r="A18" s="254"/>
      <c r="B18" s="255" t="s">
        <v>267</v>
      </c>
      <c r="C18" s="255"/>
      <c r="D18" s="255"/>
      <c r="E18" s="255"/>
      <c r="F18" s="255"/>
      <c r="G18" s="256" t="s">
        <v>264</v>
      </c>
    </row>
    <row r="19" spans="1:7" ht="15">
      <c r="A19" s="254" t="s">
        <v>177</v>
      </c>
      <c r="B19" s="257" t="s">
        <v>83</v>
      </c>
      <c r="C19" s="257"/>
      <c r="D19" s="257"/>
      <c r="E19" s="257"/>
      <c r="F19" s="257"/>
      <c r="G19" s="258" t="s">
        <v>264</v>
      </c>
    </row>
    <row r="20" spans="1:7" ht="15">
      <c r="A20" s="259"/>
      <c r="B20" s="260" t="s">
        <v>268</v>
      </c>
      <c r="C20" s="261"/>
      <c r="D20" s="261"/>
      <c r="E20" s="261"/>
      <c r="F20" s="261"/>
      <c r="G20" s="262" t="s">
        <v>269</v>
      </c>
    </row>
    <row r="21" spans="1:7" ht="15">
      <c r="A21" s="259"/>
      <c r="B21" s="263" t="s">
        <v>270</v>
      </c>
      <c r="C21" s="264"/>
      <c r="D21" s="264"/>
      <c r="E21" s="264"/>
      <c r="F21" s="264"/>
      <c r="G21" s="265" t="s">
        <v>271</v>
      </c>
    </row>
    <row r="22" spans="1:7" ht="15">
      <c r="A22" s="259"/>
      <c r="B22" s="263" t="s">
        <v>272</v>
      </c>
      <c r="C22" s="264"/>
      <c r="D22" s="264"/>
      <c r="E22" s="264"/>
      <c r="F22" s="264"/>
      <c r="G22" s="265" t="s">
        <v>273</v>
      </c>
    </row>
    <row r="23" spans="1:7" ht="15">
      <c r="A23" s="259"/>
      <c r="B23" s="263" t="s">
        <v>274</v>
      </c>
      <c r="C23" s="264"/>
      <c r="D23" s="264"/>
      <c r="E23" s="264"/>
      <c r="F23" s="264"/>
      <c r="G23" s="265" t="s">
        <v>275</v>
      </c>
    </row>
    <row r="24" spans="1:7" ht="15">
      <c r="A24" s="259"/>
      <c r="B24" s="266" t="s">
        <v>276</v>
      </c>
      <c r="C24" s="267"/>
      <c r="D24" s="267"/>
      <c r="E24" s="267"/>
      <c r="F24" s="267"/>
      <c r="G24" s="268" t="s">
        <v>277</v>
      </c>
    </row>
    <row r="25" spans="1:7" ht="15">
      <c r="A25" s="252" t="s">
        <v>181</v>
      </c>
      <c r="B25" s="269" t="s">
        <v>278</v>
      </c>
      <c r="C25" s="269"/>
      <c r="D25" s="269"/>
      <c r="E25" s="269"/>
      <c r="F25" s="269"/>
      <c r="G25" s="270" t="s">
        <v>263</v>
      </c>
    </row>
    <row r="27" ht="15">
      <c r="H27" s="6"/>
    </row>
  </sheetData>
  <mergeCells count="14">
    <mergeCell ref="B25:F25"/>
    <mergeCell ref="A19:A24"/>
    <mergeCell ref="B19:F19"/>
    <mergeCell ref="B20:F20"/>
    <mergeCell ref="B21:F21"/>
    <mergeCell ref="B22:F22"/>
    <mergeCell ref="B23:F23"/>
    <mergeCell ref="B24:F24"/>
    <mergeCell ref="A2:I2"/>
    <mergeCell ref="A6:G6"/>
    <mergeCell ref="B16:F16"/>
    <mergeCell ref="A17:A18"/>
    <mergeCell ref="B17:F17"/>
    <mergeCell ref="B18:F18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E20"/>
  <sheetViews>
    <sheetView tabSelected="1" workbookViewId="0" topLeftCell="A1">
      <selection activeCell="A1" sqref="A1:IV16384"/>
    </sheetView>
  </sheetViews>
  <sheetFormatPr defaultColWidth="9.00390625" defaultRowHeight="12.75"/>
  <cols>
    <col min="1" max="1" width="7.625" style="0" customWidth="1"/>
    <col min="2" max="2" width="10.375" style="0" customWidth="1"/>
    <col min="3" max="3" width="75.00390625" style="0" customWidth="1"/>
    <col min="4" max="4" width="14.75390625" style="0" customWidth="1"/>
    <col min="5" max="5" width="42.875" style="0" customWidth="1"/>
  </cols>
  <sheetData>
    <row r="2" spans="1:5" ht="15">
      <c r="A2" s="5" t="s">
        <v>298</v>
      </c>
      <c r="B2" s="1"/>
      <c r="C2" s="4"/>
      <c r="D2" s="1"/>
      <c r="E2" s="1"/>
    </row>
    <row r="3" spans="1:5" ht="15">
      <c r="A3" s="1"/>
      <c r="B3" s="1"/>
      <c r="C3" s="1"/>
      <c r="D3" s="1"/>
      <c r="E3" s="1"/>
    </row>
    <row r="4" spans="1:5" ht="15">
      <c r="A4" s="3" t="s">
        <v>299</v>
      </c>
      <c r="B4" s="3"/>
      <c r="C4" s="3"/>
      <c r="D4" s="3"/>
      <c r="E4" s="3"/>
    </row>
    <row r="5" spans="1:5" ht="15">
      <c r="A5" s="1"/>
      <c r="B5" s="1"/>
      <c r="C5" s="1"/>
      <c r="D5" s="1"/>
      <c r="E5" s="6"/>
    </row>
    <row r="6" spans="1:5" ht="51" customHeight="1">
      <c r="A6" s="9" t="s">
        <v>3</v>
      </c>
      <c r="B6" s="9" t="s">
        <v>232</v>
      </c>
      <c r="C6" s="9" t="s">
        <v>300</v>
      </c>
      <c r="D6" s="9" t="s">
        <v>301</v>
      </c>
      <c r="E6" s="9" t="s">
        <v>302</v>
      </c>
    </row>
    <row r="7" spans="1:5" ht="15">
      <c r="A7" s="277">
        <v>1</v>
      </c>
      <c r="B7" s="277">
        <v>2</v>
      </c>
      <c r="C7" s="277">
        <v>3</v>
      </c>
      <c r="D7" s="277">
        <v>4</v>
      </c>
      <c r="E7" s="277">
        <v>5</v>
      </c>
    </row>
    <row r="8" spans="1:5" ht="23.25" customHeight="1">
      <c r="A8" s="277" t="s">
        <v>95</v>
      </c>
      <c r="B8" s="278"/>
      <c r="C8" s="279" t="s">
        <v>303</v>
      </c>
      <c r="D8" s="280">
        <v>290000</v>
      </c>
      <c r="E8" s="279"/>
    </row>
    <row r="9" spans="1:5" ht="38.25" customHeight="1">
      <c r="A9" s="281"/>
      <c r="B9" s="282">
        <v>921</v>
      </c>
      <c r="C9" s="283" t="s">
        <v>304</v>
      </c>
      <c r="D9" s="284">
        <v>290000</v>
      </c>
      <c r="E9" s="285" t="s">
        <v>305</v>
      </c>
    </row>
    <row r="10" spans="1:5" ht="23.25" customHeight="1">
      <c r="A10" s="286"/>
      <c r="B10" s="287">
        <v>92118</v>
      </c>
      <c r="C10" s="47" t="s">
        <v>306</v>
      </c>
      <c r="D10" s="288">
        <v>290000</v>
      </c>
      <c r="E10" s="289"/>
    </row>
    <row r="11" spans="1:5" ht="24.75" customHeight="1">
      <c r="A11" s="277" t="s">
        <v>150</v>
      </c>
      <c r="B11" s="278"/>
      <c r="C11" s="290" t="s">
        <v>307</v>
      </c>
      <c r="D11" s="280">
        <v>1635000</v>
      </c>
      <c r="E11" s="290"/>
    </row>
    <row r="12" spans="1:5" ht="15">
      <c r="A12" s="291"/>
      <c r="B12" s="282">
        <v>801</v>
      </c>
      <c r="C12" s="283" t="s">
        <v>308</v>
      </c>
      <c r="D12" s="284">
        <v>1635000</v>
      </c>
      <c r="E12" s="292" t="s">
        <v>309</v>
      </c>
    </row>
    <row r="13" spans="1:5" ht="81.75" customHeight="1">
      <c r="A13" s="281"/>
      <c r="B13" s="287">
        <v>80120</v>
      </c>
      <c r="C13" s="293" t="s">
        <v>310</v>
      </c>
      <c r="D13" s="288">
        <v>265000</v>
      </c>
      <c r="E13" s="294"/>
    </row>
    <row r="14" spans="1:5" ht="73.5" customHeight="1">
      <c r="A14" s="295"/>
      <c r="B14" s="287">
        <v>80123</v>
      </c>
      <c r="C14" s="293" t="s">
        <v>311</v>
      </c>
      <c r="D14" s="288">
        <v>70000</v>
      </c>
      <c r="E14" s="294"/>
    </row>
    <row r="15" spans="1:5" ht="78" customHeight="1">
      <c r="A15" s="286"/>
      <c r="B15" s="287">
        <v>80130</v>
      </c>
      <c r="C15" s="293" t="s">
        <v>312</v>
      </c>
      <c r="D15" s="288">
        <v>1300000</v>
      </c>
      <c r="E15" s="296"/>
    </row>
    <row r="16" spans="1:5" ht="54" customHeight="1">
      <c r="A16" s="278" t="s">
        <v>177</v>
      </c>
      <c r="B16" s="278"/>
      <c r="C16" s="290" t="s">
        <v>313</v>
      </c>
      <c r="D16" s="280">
        <v>20000</v>
      </c>
      <c r="E16" s="290"/>
    </row>
    <row r="17" spans="1:5" ht="25.5" customHeight="1">
      <c r="A17" s="281"/>
      <c r="B17" s="282">
        <v>750</v>
      </c>
      <c r="C17" s="283" t="s">
        <v>314</v>
      </c>
      <c r="D17" s="284">
        <v>20000</v>
      </c>
      <c r="E17" s="297" t="s">
        <v>315</v>
      </c>
    </row>
    <row r="18" spans="1:5" ht="150.75" customHeight="1" thickBot="1">
      <c r="A18" s="298"/>
      <c r="B18" s="299">
        <v>75020</v>
      </c>
      <c r="C18" s="300" t="s">
        <v>316</v>
      </c>
      <c r="D18" s="301">
        <v>20000</v>
      </c>
      <c r="E18" s="302"/>
    </row>
    <row r="19" spans="1:5" ht="15.75" thickBot="1">
      <c r="A19" s="303" t="s">
        <v>317</v>
      </c>
      <c r="B19" s="304"/>
      <c r="C19" s="305"/>
      <c r="D19" s="306">
        <v>1945000</v>
      </c>
      <c r="E19" s="307"/>
    </row>
    <row r="20" spans="1:5" ht="15">
      <c r="A20" s="1"/>
      <c r="B20" s="1"/>
      <c r="C20" s="1"/>
      <c r="D20" s="1"/>
      <c r="E20" s="11"/>
    </row>
  </sheetData>
  <mergeCells count="8">
    <mergeCell ref="A17:A18"/>
    <mergeCell ref="E17:E18"/>
    <mergeCell ref="A19:C19"/>
    <mergeCell ref="A4:E4"/>
    <mergeCell ref="A9:A10"/>
    <mergeCell ref="E9:E10"/>
    <mergeCell ref="E12:E15"/>
    <mergeCell ref="A13:A1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Biuro Rady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 w Starachowicach</dc:creator>
  <cp:keywords/>
  <dc:description/>
  <cp:lastModifiedBy>SP w Starachowicach</cp:lastModifiedBy>
  <dcterms:created xsi:type="dcterms:W3CDTF">2004-02-13T08:00:45Z</dcterms:created>
  <dcterms:modified xsi:type="dcterms:W3CDTF">2004-02-13T08:09:12Z</dcterms:modified>
  <cp:category/>
  <cp:version/>
  <cp:contentType/>
  <cp:contentStatus/>
</cp:coreProperties>
</file>